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195" windowHeight="7680"/>
  </bookViews>
  <sheets>
    <sheet name="Antennevinkel" sheetId="6" r:id="rId1"/>
  </sheets>
  <definedNames>
    <definedName name="PRINT">#REF!</definedName>
  </definedNames>
  <calcPr calcId="125725" iterate="1" iterateCount="1"/>
</workbook>
</file>

<file path=xl/calcChain.xml><?xml version="1.0" encoding="utf-8"?>
<calcChain xmlns="http://schemas.openxmlformats.org/spreadsheetml/2006/main">
  <c r="B16" i="6"/>
  <c r="C20"/>
  <c r="D16"/>
  <c r="D9"/>
  <c r="E9"/>
  <c r="F9"/>
  <c r="E11"/>
  <c r="D11"/>
  <c r="C18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D7"/>
  <c r="E7"/>
  <c r="D8"/>
  <c r="E8"/>
  <c r="F8"/>
  <c r="E38"/>
  <c r="E37"/>
  <c r="E36"/>
  <c r="E35"/>
  <c r="E34"/>
  <c r="E33"/>
  <c r="E32"/>
  <c r="E31"/>
  <c r="F7"/>
  <c r="F10"/>
  <c r="E10"/>
</calcChain>
</file>

<file path=xl/sharedStrings.xml><?xml version="1.0" encoding="utf-8"?>
<sst xmlns="http://schemas.openxmlformats.org/spreadsheetml/2006/main" count="43" uniqueCount="42">
  <si>
    <t>Angel</t>
  </si>
  <si>
    <t>tan</t>
  </si>
  <si>
    <t>sin</t>
  </si>
  <si>
    <t>cos</t>
  </si>
  <si>
    <t>The law of cosines</t>
  </si>
  <si>
    <t>cosine</t>
  </si>
  <si>
    <t>Radian</t>
  </si>
  <si>
    <t>c^2 = a^2 + b^2 - 2*a*b*cosC</t>
  </si>
  <si>
    <t>cosC =</t>
  </si>
  <si>
    <t>b^2 = a^2 + c^2 - 2*a*c*cosB</t>
  </si>
  <si>
    <t>cosB =</t>
  </si>
  <si>
    <t>a^2 = b^2 + c^2 - 2*b*c*cosA</t>
  </si>
  <si>
    <t>cosA =</t>
  </si>
  <si>
    <t>B</t>
  </si>
  <si>
    <t>tan = sin/cos</t>
  </si>
  <si>
    <t>Her er din antenne</t>
  </si>
  <si>
    <t>C placering af No. 2 sendermast</t>
  </si>
  <si>
    <t>B placering af No. 1 sendermast</t>
  </si>
  <si>
    <t xml:space="preserve">      C</t>
  </si>
  <si>
    <t xml:space="preserve">A  </t>
  </si>
  <si>
    <t>Vinkel mellem dine to antenner skal være:</t>
  </si>
  <si>
    <t>phi =</t>
  </si>
  <si>
    <t xml:space="preserve"> grader</t>
  </si>
  <si>
    <t xml:space="preserve">a = </t>
  </si>
  <si>
    <t xml:space="preserve">b = </t>
  </si>
  <si>
    <t xml:space="preserve">c = </t>
  </si>
  <si>
    <t>Afstand</t>
  </si>
  <si>
    <t>km</t>
  </si>
  <si>
    <t>Afstand mellem sendemast No. 1 og sendemast no. 2</t>
  </si>
  <si>
    <t>Afstand fra din antenne til sendemast No. 2</t>
  </si>
  <si>
    <t>Afstand fra din antenne til sendemast No. 1</t>
  </si>
  <si>
    <t>A er Køge by</t>
  </si>
  <si>
    <t>B er Hove senderen</t>
  </si>
  <si>
    <t>C er Malmø senderen</t>
  </si>
  <si>
    <t>walter</t>
  </si>
  <si>
    <t>Reg.No.1255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</si>
  <si>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</si>
  <si>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 xml:space="preserve">www.walter-lystfisker.dk </t>
  </si>
  <si>
    <t>COPYRIGHT © 2014</t>
  </si>
  <si>
    <t>a er retningen mellem de to sendemaster</t>
  </si>
  <si>
    <t>b er retningen mod No. 2 sendemast</t>
  </si>
  <si>
    <t>c er retningen mod No. 1 sendemast</t>
  </si>
</sst>
</file>

<file path=xl/styles.xml><?xml version="1.0" encoding="utf-8"?>
<styleSheet xmlns="http://schemas.openxmlformats.org/spreadsheetml/2006/main">
  <numFmts count="6">
    <numFmt numFmtId="164" formatCode="#,##0.000000_);\(#,##0.000000\)"/>
    <numFmt numFmtId="165" formatCode="#,##0.0000_);\(#,##0.0000\)"/>
    <numFmt numFmtId="166" formatCode="0.000000"/>
    <numFmt numFmtId="167" formatCode="0.0000"/>
    <numFmt numFmtId="168" formatCode="#,##0.00000_);\(#,##0.00000\)"/>
    <numFmt numFmtId="169" formatCode="_ * #,##0.000_ ;_ * \-#,##0.000_ ;_ * &quot;-&quot;???_ ;_ @_ "/>
  </numFmts>
  <fonts count="9">
    <font>
      <sz val="12"/>
      <name val="Arial"/>
    </font>
    <font>
      <sz val="8"/>
      <name val="Arial"/>
    </font>
    <font>
      <sz val="12"/>
      <name val="Arial"/>
      <family val="2"/>
    </font>
    <font>
      <sz val="12"/>
      <color indexed="10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0" tint="-0.14999847407452621"/>
      <name val="Arial"/>
      <family val="2"/>
    </font>
    <font>
      <u/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166" fontId="2" fillId="0" borderId="0" xfId="0" applyNumberFormat="1" applyFont="1" applyProtection="1"/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Protection="1">
      <protection hidden="1"/>
    </xf>
    <xf numFmtId="0" fontId="2" fillId="2" borderId="8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37" fontId="2" fillId="2" borderId="0" xfId="0" applyNumberFormat="1" applyFont="1" applyFill="1" applyBorder="1" applyProtection="1">
      <protection hidden="1"/>
    </xf>
    <xf numFmtId="39" fontId="2" fillId="2" borderId="0" xfId="0" applyNumberFormat="1" applyFont="1" applyFill="1" applyBorder="1" applyProtection="1">
      <protection hidden="1"/>
    </xf>
    <xf numFmtId="0" fontId="2" fillId="2" borderId="3" xfId="0" applyFont="1" applyFill="1" applyBorder="1" applyProtection="1">
      <protection hidden="1"/>
    </xf>
    <xf numFmtId="165" fontId="2" fillId="2" borderId="0" xfId="0" applyNumberFormat="1" applyFont="1" applyFill="1" applyBorder="1" applyAlignment="1" applyProtection="1">
      <alignment horizontal="center"/>
      <protection hidden="1"/>
    </xf>
    <xf numFmtId="39" fontId="2" fillId="2" borderId="0" xfId="0" applyNumberFormat="1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left"/>
      <protection hidden="1"/>
    </xf>
    <xf numFmtId="37" fontId="2" fillId="2" borderId="0" xfId="0" applyNumberFormat="1" applyFont="1" applyFill="1" applyBorder="1" applyAlignment="1" applyProtection="1">
      <alignment horizontal="center"/>
      <protection hidden="1"/>
    </xf>
    <xf numFmtId="165" fontId="2" fillId="2" borderId="0" xfId="0" applyNumberFormat="1" applyFont="1" applyFill="1" applyBorder="1" applyProtection="1">
      <protection hidden="1"/>
    </xf>
    <xf numFmtId="167" fontId="2" fillId="2" borderId="3" xfId="0" applyNumberFormat="1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Continuous"/>
      <protection hidden="1"/>
    </xf>
    <xf numFmtId="0" fontId="2" fillId="2" borderId="0" xfId="0" applyFont="1" applyFill="1" applyBorder="1" applyAlignment="1" applyProtection="1">
      <alignment horizontal="left"/>
      <protection hidden="1"/>
    </xf>
    <xf numFmtId="165" fontId="2" fillId="2" borderId="3" xfId="0" applyNumberFormat="1" applyFont="1" applyFill="1" applyBorder="1" applyAlignment="1" applyProtection="1">
      <alignment horizontal="center"/>
      <protection hidden="1"/>
    </xf>
    <xf numFmtId="164" fontId="2" fillId="2" borderId="2" xfId="0" applyNumberFormat="1" applyFont="1" applyFill="1" applyBorder="1" applyAlignment="1" applyProtection="1">
      <alignment horizontal="left"/>
      <protection hidden="1"/>
    </xf>
    <xf numFmtId="0" fontId="2" fillId="2" borderId="0" xfId="0" applyFont="1" applyFill="1" applyBorder="1" applyProtection="1">
      <protection hidden="1"/>
    </xf>
    <xf numFmtId="39" fontId="2" fillId="2" borderId="3" xfId="0" applyNumberFormat="1" applyFont="1" applyFill="1" applyBorder="1" applyAlignment="1" applyProtection="1">
      <alignment horizontal="center"/>
      <protection hidden="1"/>
    </xf>
    <xf numFmtId="164" fontId="2" fillId="2" borderId="2" xfId="0" applyNumberFormat="1" applyFont="1" applyFill="1" applyBorder="1" applyAlignment="1" applyProtection="1">
      <alignment horizontal="center"/>
      <protection hidden="1"/>
    </xf>
    <xf numFmtId="167" fontId="2" fillId="2" borderId="0" xfId="0" applyNumberFormat="1" applyFont="1" applyFill="1" applyBorder="1" applyAlignment="1" applyProtection="1">
      <alignment horizontal="center"/>
      <protection hidden="1"/>
    </xf>
    <xf numFmtId="164" fontId="2" fillId="2" borderId="0" xfId="0" applyNumberFormat="1" applyFont="1" applyFill="1" applyBorder="1" applyProtection="1">
      <protection hidden="1"/>
    </xf>
    <xf numFmtId="39" fontId="2" fillId="2" borderId="3" xfId="0" applyNumberFormat="1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right"/>
      <protection hidden="1"/>
    </xf>
    <xf numFmtId="0" fontId="2" fillId="2" borderId="4" xfId="0" applyFont="1" applyFill="1" applyBorder="1" applyProtection="1">
      <protection hidden="1"/>
    </xf>
    <xf numFmtId="39" fontId="2" fillId="2" borderId="4" xfId="0" applyNumberFormat="1" applyFont="1" applyFill="1" applyBorder="1" applyProtection="1">
      <protection hidden="1"/>
    </xf>
    <xf numFmtId="39" fontId="3" fillId="3" borderId="0" xfId="0" applyNumberFormat="1" applyFont="1" applyFill="1" applyBorder="1" applyProtection="1">
      <protection locked="0"/>
    </xf>
    <xf numFmtId="39" fontId="6" fillId="2" borderId="5" xfId="0" applyNumberFormat="1" applyFont="1" applyFill="1" applyBorder="1" applyProtection="1"/>
    <xf numFmtId="0" fontId="6" fillId="2" borderId="6" xfId="0" applyFont="1" applyFill="1" applyBorder="1" applyProtection="1">
      <protection hidden="1"/>
    </xf>
    <xf numFmtId="0" fontId="2" fillId="4" borderId="0" xfId="0" applyFont="1" applyFill="1" applyProtection="1"/>
    <xf numFmtId="166" fontId="2" fillId="4" borderId="0" xfId="0" applyNumberFormat="1" applyFont="1" applyFill="1" applyProtection="1"/>
    <xf numFmtId="167" fontId="2" fillId="4" borderId="0" xfId="0" applyNumberFormat="1" applyFont="1" applyFill="1" applyProtection="1"/>
    <xf numFmtId="0" fontId="2" fillId="4" borderId="1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/>
    </xf>
    <xf numFmtId="166" fontId="2" fillId="4" borderId="7" xfId="0" applyNumberFormat="1" applyFont="1" applyFill="1" applyBorder="1" applyAlignment="1" applyProtection="1">
      <alignment horizontal="center"/>
    </xf>
    <xf numFmtId="0" fontId="2" fillId="4" borderId="8" xfId="0" applyFont="1" applyFill="1" applyBorder="1" applyProtection="1"/>
    <xf numFmtId="0" fontId="2" fillId="4" borderId="2" xfId="0" applyFont="1" applyFill="1" applyBorder="1" applyAlignment="1" applyProtection="1">
      <alignment horizontal="center"/>
    </xf>
    <xf numFmtId="164" fontId="2" fillId="4" borderId="0" xfId="0" applyNumberFormat="1" applyFont="1" applyFill="1" applyBorder="1" applyProtection="1"/>
    <xf numFmtId="166" fontId="2" fillId="4" borderId="0" xfId="0" applyNumberFormat="1" applyFont="1" applyFill="1" applyBorder="1" applyProtection="1"/>
    <xf numFmtId="0" fontId="2" fillId="4" borderId="3" xfId="0" applyFont="1" applyFill="1" applyBorder="1" applyProtection="1"/>
    <xf numFmtId="0" fontId="2" fillId="4" borderId="6" xfId="0" applyFont="1" applyFill="1" applyBorder="1" applyAlignment="1" applyProtection="1">
      <alignment horizontal="center"/>
    </xf>
    <xf numFmtId="164" fontId="2" fillId="4" borderId="4" xfId="0" applyNumberFormat="1" applyFont="1" applyFill="1" applyBorder="1" applyProtection="1"/>
    <xf numFmtId="0" fontId="2" fillId="4" borderId="5" xfId="0" applyFont="1" applyFill="1" applyBorder="1" applyProtection="1"/>
    <xf numFmtId="168" fontId="2" fillId="4" borderId="0" xfId="0" applyNumberFormat="1" applyFont="1" applyFill="1" applyBorder="1" applyProtection="1"/>
    <xf numFmtId="11" fontId="2" fillId="4" borderId="4" xfId="0" applyNumberFormat="1" applyFont="1" applyFill="1" applyBorder="1" applyProtection="1"/>
    <xf numFmtId="169" fontId="5" fillId="2" borderId="0" xfId="0" applyNumberFormat="1" applyFont="1" applyFill="1" applyBorder="1" applyAlignment="1" applyProtection="1">
      <alignment horizontal="center" vertical="center"/>
      <protection hidden="1"/>
    </xf>
    <xf numFmtId="0" fontId="7" fillId="2" borderId="0" xfId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39" fontId="2" fillId="2" borderId="0" xfId="0" applyNumberFormat="1" applyFont="1" applyFill="1" applyBorder="1" applyAlignment="1" applyProtection="1">
      <alignment horizontal="left"/>
      <protection hidden="1"/>
    </xf>
    <xf numFmtId="39" fontId="2" fillId="2" borderId="3" xfId="0" applyNumberFormat="1" applyFont="1" applyFill="1" applyBorder="1" applyAlignment="1" applyProtection="1">
      <alignment horizontal="left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14</xdr:row>
      <xdr:rowOff>38100</xdr:rowOff>
    </xdr:from>
    <xdr:to>
      <xdr:col>2</xdr:col>
      <xdr:colOff>579120</xdr:colOff>
      <xdr:row>19</xdr:row>
      <xdr:rowOff>0</xdr:rowOff>
    </xdr:to>
    <xdr:sp macro="" textlink="" fLocksText="0">
      <xdr:nvSpPr>
        <xdr:cNvPr id="6152" name="Line 1"/>
        <xdr:cNvSpPr>
          <a:spLocks noChangeShapeType="1"/>
        </xdr:cNvSpPr>
      </xdr:nvSpPr>
      <xdr:spPr bwMode="auto">
        <a:xfrm flipV="1">
          <a:off x="1417320" y="2705100"/>
          <a:ext cx="131064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  <xdr:twoCellAnchor>
    <xdr:from>
      <xdr:col>1</xdr:col>
      <xdr:colOff>15240</xdr:colOff>
      <xdr:row>19</xdr:row>
      <xdr:rowOff>22860</xdr:rowOff>
    </xdr:from>
    <xdr:to>
      <xdr:col>4</xdr:col>
      <xdr:colOff>213360</xdr:colOff>
      <xdr:row>19</xdr:row>
      <xdr:rowOff>22860</xdr:rowOff>
    </xdr:to>
    <xdr:sp macro="" textlink="" fLocksText="0">
      <xdr:nvSpPr>
        <xdr:cNvPr id="6153" name="Line 2"/>
        <xdr:cNvSpPr>
          <a:spLocks noChangeShapeType="1"/>
        </xdr:cNvSpPr>
      </xdr:nvSpPr>
      <xdr:spPr bwMode="auto">
        <a:xfrm>
          <a:off x="1424940" y="364236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  <xdr:twoCellAnchor>
    <xdr:from>
      <xdr:col>2</xdr:col>
      <xdr:colOff>586740</xdr:colOff>
      <xdr:row>14</xdr:row>
      <xdr:rowOff>45720</xdr:rowOff>
    </xdr:from>
    <xdr:to>
      <xdr:col>4</xdr:col>
      <xdr:colOff>220980</xdr:colOff>
      <xdr:row>19</xdr:row>
      <xdr:rowOff>22860</xdr:rowOff>
    </xdr:to>
    <xdr:sp macro="" textlink="" fLocksText="0">
      <xdr:nvSpPr>
        <xdr:cNvPr id="6154" name="Line 3"/>
        <xdr:cNvSpPr>
          <a:spLocks noChangeShapeType="1"/>
        </xdr:cNvSpPr>
      </xdr:nvSpPr>
      <xdr:spPr bwMode="auto">
        <a:xfrm>
          <a:off x="2735580" y="2712720"/>
          <a:ext cx="1783080" cy="929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1</xdr:col>
      <xdr:colOff>1135380</xdr:colOff>
      <xdr:row>6</xdr:row>
      <xdr:rowOff>236220</xdr:rowOff>
    </xdr:from>
    <xdr:to>
      <xdr:col>2</xdr:col>
      <xdr:colOff>137160</xdr:colOff>
      <xdr:row>6</xdr:row>
      <xdr:rowOff>236220</xdr:rowOff>
    </xdr:to>
    <xdr:sp macro="" textlink="" fLocksText="0">
      <xdr:nvSpPr>
        <xdr:cNvPr id="6155" name="Line 4"/>
        <xdr:cNvSpPr>
          <a:spLocks noChangeShapeType="1"/>
        </xdr:cNvSpPr>
      </xdr:nvSpPr>
      <xdr:spPr bwMode="auto">
        <a:xfrm>
          <a:off x="2148840" y="1333500"/>
          <a:ext cx="137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  <xdr:twoCellAnchor>
    <xdr:from>
      <xdr:col>1</xdr:col>
      <xdr:colOff>1135380</xdr:colOff>
      <xdr:row>7</xdr:row>
      <xdr:rowOff>236220</xdr:rowOff>
    </xdr:from>
    <xdr:to>
      <xdr:col>2</xdr:col>
      <xdr:colOff>137160</xdr:colOff>
      <xdr:row>7</xdr:row>
      <xdr:rowOff>236220</xdr:rowOff>
    </xdr:to>
    <xdr:sp macro="" textlink="" fLocksText="0">
      <xdr:nvSpPr>
        <xdr:cNvPr id="6156" name="Line 5"/>
        <xdr:cNvSpPr>
          <a:spLocks noChangeShapeType="1"/>
        </xdr:cNvSpPr>
      </xdr:nvSpPr>
      <xdr:spPr bwMode="auto">
        <a:xfrm>
          <a:off x="2148840" y="1524000"/>
          <a:ext cx="137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  <xdr:twoCellAnchor>
    <xdr:from>
      <xdr:col>1</xdr:col>
      <xdr:colOff>1135380</xdr:colOff>
      <xdr:row>8</xdr:row>
      <xdr:rowOff>236220</xdr:rowOff>
    </xdr:from>
    <xdr:to>
      <xdr:col>2</xdr:col>
      <xdr:colOff>137160</xdr:colOff>
      <xdr:row>8</xdr:row>
      <xdr:rowOff>236220</xdr:rowOff>
    </xdr:to>
    <xdr:sp macro="" textlink="" fLocksText="0">
      <xdr:nvSpPr>
        <xdr:cNvPr id="6157" name="Line 6"/>
        <xdr:cNvSpPr>
          <a:spLocks noChangeShapeType="1"/>
        </xdr:cNvSpPr>
      </xdr:nvSpPr>
      <xdr:spPr bwMode="auto">
        <a:xfrm>
          <a:off x="2148840" y="1714500"/>
          <a:ext cx="137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1"/>
  <sheetViews>
    <sheetView tabSelected="1" workbookViewId="0">
      <selection activeCell="B25" sqref="B25:D25"/>
    </sheetView>
  </sheetViews>
  <sheetFormatPr defaultColWidth="9.77734375" defaultRowHeight="15"/>
  <cols>
    <col min="1" max="1" width="34.5546875" style="1" bestFit="1" customWidth="1"/>
    <col min="2" max="2" width="8.77734375" style="1" customWidth="1"/>
    <col min="3" max="4" width="12.77734375" style="1" customWidth="1"/>
    <col min="5" max="5" width="13.88671875" style="1" customWidth="1"/>
    <col min="6" max="6" width="14.77734375" style="1" customWidth="1"/>
    <col min="7" max="7" width="9.77734375" style="1" customWidth="1"/>
    <col min="8" max="8" width="9.77734375" style="1"/>
    <col min="9" max="11" width="9.77734375" style="1" customWidth="1"/>
    <col min="12" max="12" width="9.77734375" style="3" customWidth="1"/>
    <col min="13" max="16384" width="9.77734375" style="1"/>
  </cols>
  <sheetData>
    <row r="1" spans="1:14">
      <c r="A1" s="4" t="s">
        <v>26</v>
      </c>
      <c r="B1" s="5" t="s">
        <v>27</v>
      </c>
      <c r="C1" s="6"/>
      <c r="D1" s="6"/>
      <c r="E1" s="6"/>
      <c r="F1" s="7"/>
      <c r="G1" s="37"/>
      <c r="H1" s="37"/>
      <c r="I1" s="37"/>
      <c r="J1" s="37"/>
      <c r="K1" s="37"/>
      <c r="L1" s="38"/>
    </row>
    <row r="2" spans="1:14">
      <c r="A2" s="8" t="s">
        <v>23</v>
      </c>
      <c r="B2" s="34">
        <v>54</v>
      </c>
      <c r="C2" s="60" t="s">
        <v>28</v>
      </c>
      <c r="D2" s="60"/>
      <c r="E2" s="60"/>
      <c r="F2" s="61"/>
      <c r="G2" s="37"/>
      <c r="H2" s="37"/>
      <c r="I2" s="37"/>
      <c r="J2" s="37"/>
      <c r="K2" s="37"/>
      <c r="L2" s="38"/>
      <c r="M2" s="2"/>
      <c r="N2" s="2"/>
    </row>
    <row r="3" spans="1:14">
      <c r="A3" s="8" t="s">
        <v>24</v>
      </c>
      <c r="B3" s="34">
        <v>57</v>
      </c>
      <c r="C3" s="60" t="s">
        <v>29</v>
      </c>
      <c r="D3" s="60"/>
      <c r="E3" s="60"/>
      <c r="F3" s="61"/>
      <c r="G3" s="37"/>
      <c r="H3" s="37"/>
      <c r="I3" s="37"/>
      <c r="J3" s="37"/>
      <c r="K3" s="37"/>
      <c r="L3" s="38"/>
    </row>
    <row r="4" spans="1:14">
      <c r="A4" s="8" t="s">
        <v>25</v>
      </c>
      <c r="B4" s="34">
        <v>30</v>
      </c>
      <c r="C4" s="60" t="s">
        <v>30</v>
      </c>
      <c r="D4" s="60"/>
      <c r="E4" s="60"/>
      <c r="F4" s="61"/>
      <c r="G4" s="37"/>
      <c r="H4" s="37"/>
      <c r="I4" s="37"/>
      <c r="J4" s="37"/>
      <c r="K4" s="37"/>
      <c r="L4" s="38"/>
    </row>
    <row r="5" spans="1:14">
      <c r="A5" s="8"/>
      <c r="B5" s="9"/>
      <c r="C5" s="10"/>
      <c r="D5" s="10"/>
      <c r="E5" s="10"/>
      <c r="F5" s="11"/>
      <c r="G5" s="37"/>
      <c r="H5" s="37"/>
      <c r="I5" s="37"/>
      <c r="J5" s="37"/>
      <c r="K5" s="37"/>
      <c r="L5" s="38"/>
    </row>
    <row r="6" spans="1:14">
      <c r="A6" s="58" t="s">
        <v>4</v>
      </c>
      <c r="B6" s="59"/>
      <c r="C6" s="59"/>
      <c r="D6" s="12" t="s">
        <v>5</v>
      </c>
      <c r="E6" s="13" t="s">
        <v>6</v>
      </c>
      <c r="F6" s="14" t="s">
        <v>0</v>
      </c>
      <c r="G6" s="37"/>
      <c r="H6" s="37"/>
      <c r="I6" s="37"/>
      <c r="J6" s="37"/>
      <c r="K6" s="37"/>
      <c r="L6" s="38"/>
    </row>
    <row r="7" spans="1:14">
      <c r="A7" s="15" t="s">
        <v>7</v>
      </c>
      <c r="B7" s="9"/>
      <c r="C7" s="16" t="s">
        <v>8</v>
      </c>
      <c r="D7" s="17">
        <f>(B2^2+B3^2-B4^2)/(2*B2*B3)</f>
        <v>0.85526315789473684</v>
      </c>
      <c r="E7" s="12">
        <f>ACOS(D7)</f>
        <v>0.54473786312900074</v>
      </c>
      <c r="F7" s="18">
        <f>180*E7/PI()</f>
        <v>31.211180498266842</v>
      </c>
      <c r="G7" s="37"/>
      <c r="H7" s="37"/>
      <c r="I7" s="37"/>
      <c r="J7" s="37"/>
      <c r="K7" s="37"/>
      <c r="L7" s="38"/>
    </row>
    <row r="8" spans="1:14">
      <c r="A8" s="15" t="s">
        <v>9</v>
      </c>
      <c r="B8" s="9"/>
      <c r="C8" s="19" t="s">
        <v>10</v>
      </c>
      <c r="D8" s="17">
        <f>(B2^2+B4^2-B3^2)/(2*B2*B4)</f>
        <v>0.17499999999999999</v>
      </c>
      <c r="E8" s="12">
        <f>ACOS(D8)</f>
        <v>1.3948905586311804</v>
      </c>
      <c r="F8" s="18">
        <f>180*E8/PI()</f>
        <v>79.92134189221234</v>
      </c>
      <c r="G8" s="39"/>
      <c r="H8" s="37"/>
      <c r="I8" s="37"/>
      <c r="J8" s="37"/>
      <c r="K8" s="37"/>
      <c r="L8" s="38"/>
    </row>
    <row r="9" spans="1:14">
      <c r="A9" s="15" t="s">
        <v>11</v>
      </c>
      <c r="B9" s="19"/>
      <c r="C9" s="19" t="s">
        <v>12</v>
      </c>
      <c r="D9" s="17">
        <f>(B3^2+B4^2-B2^2)/(2*B3*B4)</f>
        <v>0.36052631578947369</v>
      </c>
      <c r="E9" s="12">
        <f>ACOS(D9)</f>
        <v>1.201964231829612</v>
      </c>
      <c r="F9" s="18">
        <f>180*E9/PI()</f>
        <v>68.867477609520819</v>
      </c>
      <c r="G9" s="39"/>
      <c r="H9" s="37"/>
      <c r="I9" s="37"/>
      <c r="J9" s="37"/>
      <c r="K9" s="37"/>
      <c r="L9" s="38"/>
    </row>
    <row r="10" spans="1:14">
      <c r="A10" s="15"/>
      <c r="B10" s="20"/>
      <c r="C10" s="21"/>
      <c r="D10" s="16" t="s">
        <v>21</v>
      </c>
      <c r="E10" s="12">
        <f>SUM(E7:E9)</f>
        <v>3.1415926535897931</v>
      </c>
      <c r="F10" s="22">
        <f>SUM(F7:F9)</f>
        <v>180</v>
      </c>
      <c r="G10" s="39"/>
      <c r="H10" s="37"/>
      <c r="I10" s="37"/>
      <c r="J10" s="37"/>
      <c r="K10" s="37"/>
      <c r="L10" s="38"/>
    </row>
    <row r="11" spans="1:14">
      <c r="A11" s="23" t="s">
        <v>20</v>
      </c>
      <c r="B11" s="10"/>
      <c r="C11" s="24"/>
      <c r="D11" s="16">
        <f>ROUNDUP(E11,0)</f>
        <v>69</v>
      </c>
      <c r="E11" s="13">
        <f>F9</f>
        <v>68.867477609520819</v>
      </c>
      <c r="F11" s="25" t="s">
        <v>22</v>
      </c>
      <c r="G11" s="37"/>
      <c r="H11" s="37"/>
      <c r="I11" s="37"/>
      <c r="J11" s="37"/>
      <c r="K11" s="37"/>
      <c r="L11" s="38"/>
    </row>
    <row r="12" spans="1:14">
      <c r="A12" s="26"/>
      <c r="B12" s="24"/>
      <c r="C12" s="10"/>
      <c r="D12" s="27"/>
      <c r="E12" s="28"/>
      <c r="F12" s="29"/>
      <c r="G12" s="37"/>
      <c r="H12" s="37"/>
      <c r="I12" s="37"/>
      <c r="J12" s="37"/>
      <c r="K12" s="37"/>
      <c r="L12" s="38"/>
    </row>
    <row r="13" spans="1:14">
      <c r="A13" s="30"/>
      <c r="B13" s="24"/>
      <c r="C13" s="19" t="s">
        <v>17</v>
      </c>
      <c r="D13" s="24"/>
      <c r="E13" s="10"/>
      <c r="F13" s="29"/>
      <c r="G13" s="37"/>
      <c r="H13" s="37"/>
      <c r="I13" s="37"/>
      <c r="J13" s="37"/>
      <c r="K13" s="37"/>
      <c r="L13" s="38"/>
    </row>
    <row r="14" spans="1:14">
      <c r="A14" s="30"/>
      <c r="B14" s="24"/>
      <c r="C14" s="19" t="s">
        <v>13</v>
      </c>
      <c r="D14" s="24"/>
      <c r="E14" s="24"/>
      <c r="F14" s="11"/>
      <c r="G14" s="37"/>
      <c r="H14" s="37"/>
      <c r="I14" s="37"/>
      <c r="J14" s="37"/>
      <c r="K14" s="37"/>
      <c r="L14" s="38"/>
    </row>
    <row r="15" spans="1:14">
      <c r="A15" s="30"/>
      <c r="B15" s="24"/>
      <c r="C15" s="24"/>
      <c r="D15" s="24"/>
      <c r="E15" s="24"/>
      <c r="F15" s="11"/>
      <c r="G15" s="37"/>
      <c r="H15" s="37"/>
      <c r="I15" s="37"/>
      <c r="J15" s="37"/>
      <c r="K15" s="37"/>
      <c r="L15" s="38"/>
    </row>
    <row r="16" spans="1:14">
      <c r="A16" s="30"/>
      <c r="B16" s="19" t="str">
        <f>CONCATENATE(A4,B4)</f>
        <v>c = 30</v>
      </c>
      <c r="C16" s="24"/>
      <c r="D16" s="19" t="str">
        <f>CONCATENATE(A2,B2)</f>
        <v>a = 54</v>
      </c>
      <c r="E16" s="24"/>
      <c r="F16" s="11"/>
      <c r="G16" s="37"/>
      <c r="H16" s="37"/>
      <c r="I16" s="37"/>
      <c r="J16" s="37"/>
      <c r="K16" s="37"/>
      <c r="L16" s="38"/>
    </row>
    <row r="17" spans="1:12">
      <c r="A17" s="30"/>
      <c r="B17" s="24"/>
      <c r="C17" s="21"/>
      <c r="D17" s="24"/>
      <c r="E17" s="24"/>
      <c r="F17" s="11"/>
      <c r="G17" s="37"/>
      <c r="H17" s="37"/>
      <c r="I17" s="37"/>
      <c r="J17" s="37"/>
      <c r="K17" s="37"/>
      <c r="L17" s="38"/>
    </row>
    <row r="18" spans="1:12">
      <c r="A18" s="30" t="s">
        <v>15</v>
      </c>
      <c r="B18" s="24"/>
      <c r="C18" s="24" t="str">
        <f>CONCATENATE(D11,F11)</f>
        <v>69 grader</v>
      </c>
      <c r="D18" s="24"/>
      <c r="E18" s="24" t="s">
        <v>16</v>
      </c>
      <c r="F18" s="11"/>
      <c r="G18" s="37"/>
      <c r="H18" s="37"/>
      <c r="I18" s="37"/>
      <c r="J18" s="37"/>
      <c r="K18" s="37"/>
      <c r="L18" s="38"/>
    </row>
    <row r="19" spans="1:12">
      <c r="A19" s="31" t="s">
        <v>19</v>
      </c>
      <c r="B19" s="24"/>
      <c r="C19" s="24"/>
      <c r="D19" s="24"/>
      <c r="E19" s="21" t="s">
        <v>18</v>
      </c>
      <c r="F19" s="14"/>
      <c r="G19" s="37"/>
      <c r="H19" s="37"/>
      <c r="I19" s="37"/>
      <c r="J19" s="37"/>
      <c r="K19" s="37"/>
      <c r="L19" s="38"/>
    </row>
    <row r="20" spans="1:12">
      <c r="A20" s="30"/>
      <c r="B20" s="19"/>
      <c r="C20" s="19" t="str">
        <f>CONCATENATE(A3,B3)</f>
        <v>b = 57</v>
      </c>
      <c r="D20" s="19"/>
      <c r="E20" s="24"/>
      <c r="F20" s="11"/>
      <c r="G20" s="37"/>
      <c r="H20" s="37"/>
      <c r="I20" s="37"/>
      <c r="J20" s="37"/>
      <c r="K20" s="37"/>
      <c r="L20" s="38"/>
    </row>
    <row r="21" spans="1:12">
      <c r="A21" s="56" t="s">
        <v>39</v>
      </c>
      <c r="B21" s="57"/>
      <c r="C21" s="57"/>
      <c r="D21" s="24" t="s">
        <v>31</v>
      </c>
      <c r="E21" s="24"/>
      <c r="F21" s="11"/>
      <c r="G21" s="37"/>
      <c r="H21" s="37"/>
      <c r="I21" s="37"/>
      <c r="J21" s="37"/>
      <c r="K21" s="37"/>
      <c r="L21" s="38"/>
    </row>
    <row r="22" spans="1:12">
      <c r="A22" s="56" t="s">
        <v>40</v>
      </c>
      <c r="B22" s="57"/>
      <c r="C22" s="57"/>
      <c r="D22" s="24" t="s">
        <v>32</v>
      </c>
      <c r="E22" s="24"/>
      <c r="F22" s="11"/>
      <c r="G22" s="37"/>
      <c r="H22" s="37"/>
      <c r="I22" s="37"/>
      <c r="J22" s="37"/>
      <c r="K22" s="37"/>
      <c r="L22" s="38"/>
    </row>
    <row r="23" spans="1:12">
      <c r="A23" s="56" t="s">
        <v>41</v>
      </c>
      <c r="B23" s="57"/>
      <c r="C23" s="57"/>
      <c r="D23" s="24" t="s">
        <v>33</v>
      </c>
      <c r="E23" s="24"/>
      <c r="F23" s="11"/>
      <c r="G23" s="37"/>
      <c r="H23" s="37"/>
      <c r="I23" s="37"/>
      <c r="J23" s="37"/>
      <c r="K23" s="37"/>
      <c r="L23" s="38"/>
    </row>
    <row r="24" spans="1:12">
      <c r="A24" s="15"/>
      <c r="B24" s="21"/>
      <c r="C24" s="21"/>
      <c r="D24" s="24"/>
      <c r="E24" s="24"/>
      <c r="F24" s="11"/>
      <c r="G24" s="37"/>
      <c r="H24" s="37"/>
      <c r="I24" s="37"/>
      <c r="J24" s="37"/>
      <c r="K24" s="37"/>
      <c r="L24" s="38"/>
    </row>
    <row r="25" spans="1:12">
      <c r="A25" s="15"/>
      <c r="B25" s="53"/>
      <c r="C25" s="53"/>
      <c r="D25" s="53"/>
      <c r="E25" s="24"/>
      <c r="F25" s="11"/>
      <c r="G25" s="37"/>
      <c r="H25" s="37"/>
      <c r="I25" s="37"/>
      <c r="J25" s="37"/>
      <c r="K25" s="37"/>
      <c r="L25" s="38"/>
    </row>
    <row r="26" spans="1:12">
      <c r="A26" s="15"/>
      <c r="B26" s="53" t="s">
        <v>36</v>
      </c>
      <c r="C26" s="53"/>
      <c r="D26" s="53"/>
      <c r="E26" s="24"/>
      <c r="F26" s="11"/>
      <c r="G26" s="37"/>
      <c r="H26" s="37"/>
      <c r="I26" s="37"/>
      <c r="J26" s="37"/>
      <c r="K26" s="37"/>
      <c r="L26" s="38"/>
    </row>
    <row r="27" spans="1:12">
      <c r="A27" s="15"/>
      <c r="B27" s="54" t="s">
        <v>37</v>
      </c>
      <c r="C27" s="54"/>
      <c r="D27" s="54"/>
      <c r="E27" s="24"/>
      <c r="F27" s="11"/>
      <c r="G27" s="37"/>
      <c r="H27" s="37"/>
      <c r="I27" s="37"/>
      <c r="J27" s="37"/>
      <c r="K27" s="37"/>
      <c r="L27" s="38"/>
    </row>
    <row r="28" spans="1:12" ht="18.75">
      <c r="A28" s="15"/>
      <c r="B28" s="55" t="s">
        <v>38</v>
      </c>
      <c r="C28" s="55"/>
      <c r="D28" s="55"/>
      <c r="E28" s="24"/>
      <c r="F28" s="11"/>
      <c r="G28" s="37"/>
      <c r="H28" s="37"/>
      <c r="I28" s="37"/>
      <c r="J28" s="37"/>
      <c r="K28" s="37"/>
      <c r="L28" s="38"/>
    </row>
    <row r="29" spans="1:12" ht="15.75" thickBot="1">
      <c r="A29" s="36" t="s">
        <v>34</v>
      </c>
      <c r="B29" s="32"/>
      <c r="C29" s="32"/>
      <c r="D29" s="32"/>
      <c r="E29" s="33"/>
      <c r="F29" s="35" t="s">
        <v>35</v>
      </c>
      <c r="G29" s="37"/>
      <c r="H29" s="37"/>
      <c r="I29" s="37"/>
      <c r="J29" s="37"/>
      <c r="K29" s="37"/>
      <c r="L29" s="38"/>
    </row>
    <row r="30" spans="1:12">
      <c r="A30" s="40" t="s">
        <v>0</v>
      </c>
      <c r="B30" s="41" t="s">
        <v>1</v>
      </c>
      <c r="C30" s="41" t="s">
        <v>2</v>
      </c>
      <c r="D30" s="41" t="s">
        <v>3</v>
      </c>
      <c r="E30" s="42" t="s">
        <v>14</v>
      </c>
      <c r="F30" s="43"/>
      <c r="G30" s="37"/>
      <c r="H30" s="37"/>
      <c r="I30" s="37"/>
      <c r="J30" s="37"/>
      <c r="K30" s="37"/>
      <c r="L30" s="38"/>
    </row>
    <row r="31" spans="1:12">
      <c r="A31" s="44">
        <v>0</v>
      </c>
      <c r="B31" s="45">
        <v>1.7455064928217585E-2</v>
      </c>
      <c r="C31" s="45">
        <v>0</v>
      </c>
      <c r="D31" s="45">
        <v>1</v>
      </c>
      <c r="E31" s="46">
        <f>+C31/D31</f>
        <v>0</v>
      </c>
      <c r="F31" s="47"/>
      <c r="G31" s="37"/>
      <c r="H31" s="37"/>
      <c r="I31" s="37"/>
      <c r="J31" s="37"/>
      <c r="K31" s="37"/>
      <c r="L31" s="38"/>
    </row>
    <row r="32" spans="1:12">
      <c r="A32" s="44">
        <v>1</v>
      </c>
      <c r="B32" s="45">
        <v>1.7455064928217585E-2</v>
      </c>
      <c r="C32" s="45">
        <v>1.7452406437283512E-2</v>
      </c>
      <c r="D32" s="45">
        <v>0.99984769515639127</v>
      </c>
      <c r="E32" s="46">
        <f>+C32/D32</f>
        <v>1.7455064928217585E-2</v>
      </c>
      <c r="F32" s="47"/>
      <c r="G32" s="37"/>
      <c r="H32" s="37"/>
      <c r="I32" s="37"/>
      <c r="J32" s="37"/>
      <c r="K32" s="37"/>
      <c r="L32" s="38"/>
    </row>
    <row r="33" spans="1:12">
      <c r="A33" s="44">
        <v>2</v>
      </c>
      <c r="B33" s="45">
        <v>3.492076949174773E-2</v>
      </c>
      <c r="C33" s="45">
        <v>3.4899496702500969E-2</v>
      </c>
      <c r="D33" s="45">
        <v>0.99939082701909576</v>
      </c>
      <c r="E33" s="46">
        <f t="shared" ref="E33:E96" si="0">+C33/D33</f>
        <v>3.492076949174773E-2</v>
      </c>
      <c r="F33" s="47"/>
      <c r="G33" s="37"/>
      <c r="H33" s="37"/>
      <c r="I33" s="37"/>
      <c r="J33" s="37"/>
      <c r="K33" s="37"/>
      <c r="L33" s="38"/>
    </row>
    <row r="34" spans="1:12">
      <c r="A34" s="44">
        <v>3</v>
      </c>
      <c r="B34" s="45">
        <v>5.2407779283041203E-2</v>
      </c>
      <c r="C34" s="45">
        <v>5.2335956242943835E-2</v>
      </c>
      <c r="D34" s="45">
        <v>0.99862953475457383</v>
      </c>
      <c r="E34" s="46">
        <f t="shared" si="0"/>
        <v>5.240777928304121E-2</v>
      </c>
      <c r="F34" s="47"/>
      <c r="G34" s="37"/>
      <c r="H34" s="37"/>
      <c r="I34" s="37"/>
      <c r="J34" s="37"/>
      <c r="K34" s="37"/>
      <c r="L34" s="38"/>
    </row>
    <row r="35" spans="1:12">
      <c r="A35" s="44">
        <v>4</v>
      </c>
      <c r="B35" s="45">
        <v>6.9926811943510414E-2</v>
      </c>
      <c r="C35" s="45">
        <v>6.9756473744125302E-2</v>
      </c>
      <c r="D35" s="45">
        <v>0.9975640502598242</v>
      </c>
      <c r="E35" s="46">
        <f t="shared" si="0"/>
        <v>6.9926811943510414E-2</v>
      </c>
      <c r="F35" s="47"/>
      <c r="G35" s="37"/>
      <c r="H35" s="37"/>
      <c r="I35" s="37"/>
      <c r="J35" s="37"/>
      <c r="K35" s="37"/>
      <c r="L35" s="38"/>
    </row>
    <row r="36" spans="1:12">
      <c r="A36" s="44">
        <v>5</v>
      </c>
      <c r="B36" s="45">
        <v>8.7488663525924007E-2</v>
      </c>
      <c r="C36" s="45">
        <v>8.7155742747658166E-2</v>
      </c>
      <c r="D36" s="45">
        <v>0.99619469809174555</v>
      </c>
      <c r="E36" s="46">
        <f t="shared" si="0"/>
        <v>8.7488663525923993E-2</v>
      </c>
      <c r="F36" s="47"/>
      <c r="G36" s="37"/>
      <c r="H36" s="37"/>
      <c r="I36" s="37"/>
      <c r="J36" s="37"/>
      <c r="K36" s="37"/>
      <c r="L36" s="38"/>
    </row>
    <row r="37" spans="1:12">
      <c r="A37" s="44">
        <v>6</v>
      </c>
      <c r="B37" s="45">
        <v>0.10510423526567646</v>
      </c>
      <c r="C37" s="45">
        <v>0.10452846326765347</v>
      </c>
      <c r="D37" s="45">
        <v>0.99452189536827329</v>
      </c>
      <c r="E37" s="46">
        <f t="shared" si="0"/>
        <v>0.10510423526567647</v>
      </c>
      <c r="F37" s="47"/>
      <c r="G37" s="37"/>
      <c r="H37" s="37"/>
      <c r="I37" s="37"/>
      <c r="J37" s="37"/>
      <c r="K37" s="37"/>
      <c r="L37" s="38"/>
    </row>
    <row r="38" spans="1:12">
      <c r="A38" s="44">
        <v>7</v>
      </c>
      <c r="B38" s="45">
        <v>0.12278456090290459</v>
      </c>
      <c r="C38" s="45">
        <v>0.12186934340514748</v>
      </c>
      <c r="D38" s="45">
        <v>0.99254615164132198</v>
      </c>
      <c r="E38" s="46">
        <f t="shared" si="0"/>
        <v>0.1227845609029046</v>
      </c>
      <c r="F38" s="47"/>
      <c r="G38" s="37"/>
      <c r="H38" s="37"/>
      <c r="I38" s="37"/>
      <c r="J38" s="37"/>
      <c r="K38" s="37"/>
      <c r="L38" s="38"/>
    </row>
    <row r="39" spans="1:12">
      <c r="A39" s="44">
        <v>8</v>
      </c>
      <c r="B39" s="45">
        <v>0.14054083470239145</v>
      </c>
      <c r="C39" s="45">
        <v>0.13917310096006544</v>
      </c>
      <c r="D39" s="45">
        <v>0.99026806874157036</v>
      </c>
      <c r="E39" s="46">
        <f t="shared" si="0"/>
        <v>0.14054083470239143</v>
      </c>
      <c r="F39" s="47"/>
      <c r="G39" s="37"/>
      <c r="H39" s="37"/>
      <c r="I39" s="37"/>
      <c r="J39" s="37"/>
      <c r="K39" s="37"/>
      <c r="L39" s="38"/>
    </row>
    <row r="40" spans="1:12">
      <c r="A40" s="44">
        <v>9</v>
      </c>
      <c r="B40" s="45">
        <v>0.1583844403245363</v>
      </c>
      <c r="C40" s="45">
        <v>0.15643446504023087</v>
      </c>
      <c r="D40" s="45">
        <v>0.98768834059513777</v>
      </c>
      <c r="E40" s="46">
        <f t="shared" si="0"/>
        <v>0.15838444032453627</v>
      </c>
      <c r="F40" s="47"/>
      <c r="G40" s="37"/>
      <c r="H40" s="37"/>
      <c r="I40" s="37"/>
      <c r="J40" s="37"/>
      <c r="K40" s="37"/>
      <c r="L40" s="38"/>
    </row>
    <row r="41" spans="1:12">
      <c r="A41" s="44">
        <v>10</v>
      </c>
      <c r="B41" s="45">
        <v>0.17632698070846498</v>
      </c>
      <c r="C41" s="45">
        <v>0.17364817766693036</v>
      </c>
      <c r="D41" s="45">
        <v>0.98480775301220802</v>
      </c>
      <c r="E41" s="46">
        <f t="shared" si="0"/>
        <v>0.176326980708465</v>
      </c>
      <c r="F41" s="47"/>
      <c r="G41" s="37"/>
      <c r="H41" s="37"/>
      <c r="I41" s="37"/>
      <c r="J41" s="37"/>
      <c r="K41" s="37"/>
      <c r="L41" s="38"/>
    </row>
    <row r="42" spans="1:12">
      <c r="A42" s="44">
        <v>11</v>
      </c>
      <c r="B42" s="45">
        <v>0.19438030913771848</v>
      </c>
      <c r="C42" s="45">
        <v>0.1908089953765448</v>
      </c>
      <c r="D42" s="45">
        <v>0.98162718344766398</v>
      </c>
      <c r="E42" s="46">
        <f t="shared" si="0"/>
        <v>0.19438030913771848</v>
      </c>
      <c r="F42" s="47"/>
      <c r="G42" s="37"/>
      <c r="H42" s="37"/>
      <c r="I42" s="37"/>
      <c r="J42" s="37"/>
      <c r="K42" s="37"/>
      <c r="L42" s="38"/>
    </row>
    <row r="43" spans="1:12">
      <c r="A43" s="44">
        <v>12</v>
      </c>
      <c r="B43" s="45">
        <v>0.21255656167002213</v>
      </c>
      <c r="C43" s="45">
        <v>0.20791169081775934</v>
      </c>
      <c r="D43" s="45">
        <v>0.97814760073380569</v>
      </c>
      <c r="E43" s="46">
        <f t="shared" si="0"/>
        <v>0.21255656167002213</v>
      </c>
      <c r="F43" s="47"/>
      <c r="G43" s="37"/>
      <c r="H43" s="37"/>
      <c r="I43" s="37"/>
      <c r="J43" s="37"/>
      <c r="K43" s="37"/>
      <c r="L43" s="38"/>
    </row>
    <row r="44" spans="1:12">
      <c r="A44" s="44">
        <v>13</v>
      </c>
      <c r="B44" s="45">
        <v>0.23086819112556312</v>
      </c>
      <c r="C44" s="45">
        <v>0.224951054343865</v>
      </c>
      <c r="D44" s="45">
        <v>0.97437006478523525</v>
      </c>
      <c r="E44" s="46">
        <f t="shared" si="0"/>
        <v>0.23086819112556312</v>
      </c>
      <c r="F44" s="47"/>
      <c r="G44" s="37"/>
      <c r="H44" s="37"/>
      <c r="I44" s="37"/>
      <c r="J44" s="37"/>
      <c r="K44" s="37"/>
      <c r="L44" s="38"/>
    </row>
    <row r="45" spans="1:12">
      <c r="A45" s="44">
        <v>14</v>
      </c>
      <c r="B45" s="45">
        <v>0.24932800284318068</v>
      </c>
      <c r="C45" s="45">
        <v>0.24192189559966773</v>
      </c>
      <c r="D45" s="45">
        <v>0.97029572627599647</v>
      </c>
      <c r="E45" s="46">
        <f t="shared" si="0"/>
        <v>0.24932800284318071</v>
      </c>
      <c r="F45" s="47"/>
      <c r="G45" s="37"/>
      <c r="H45" s="37"/>
      <c r="I45" s="37"/>
      <c r="J45" s="37"/>
      <c r="K45" s="37"/>
      <c r="L45" s="38"/>
    </row>
    <row r="46" spans="1:12">
      <c r="A46" s="44">
        <v>15</v>
      </c>
      <c r="B46" s="45">
        <v>0.2679491924311227</v>
      </c>
      <c r="C46" s="45">
        <v>0.25881904510252074</v>
      </c>
      <c r="D46" s="45">
        <v>0.96592582628906831</v>
      </c>
      <c r="E46" s="46">
        <f t="shared" si="0"/>
        <v>0.2679491924311227</v>
      </c>
      <c r="F46" s="47"/>
      <c r="G46" s="37"/>
      <c r="H46" s="37"/>
      <c r="I46" s="37"/>
      <c r="J46" s="37"/>
      <c r="K46" s="37"/>
      <c r="L46" s="38"/>
    </row>
    <row r="47" spans="1:12">
      <c r="A47" s="44">
        <v>16</v>
      </c>
      <c r="B47" s="45">
        <v>0.28674538575880792</v>
      </c>
      <c r="C47" s="45">
        <v>0.27563735581699916</v>
      </c>
      <c r="D47" s="45">
        <v>0.96126169593831889</v>
      </c>
      <c r="E47" s="46">
        <f t="shared" si="0"/>
        <v>0.28674538575880792</v>
      </c>
      <c r="F47" s="47"/>
      <c r="G47" s="37"/>
      <c r="H47" s="37"/>
      <c r="I47" s="37"/>
      <c r="J47" s="37"/>
      <c r="K47" s="37"/>
      <c r="L47" s="38"/>
    </row>
    <row r="48" spans="1:12">
      <c r="A48" s="44">
        <v>17</v>
      </c>
      <c r="B48" s="45">
        <v>0.30573068145866034</v>
      </c>
      <c r="C48" s="45">
        <v>0.29237170472273671</v>
      </c>
      <c r="D48" s="45">
        <v>0.95630475596303544</v>
      </c>
      <c r="E48" s="46">
        <f t="shared" si="0"/>
        <v>0.30573068145866034</v>
      </c>
      <c r="F48" s="47"/>
      <c r="G48" s="37"/>
      <c r="H48" s="37"/>
      <c r="I48" s="37"/>
      <c r="J48" s="37"/>
      <c r="K48" s="37"/>
      <c r="L48" s="38"/>
    </row>
    <row r="49" spans="1:12">
      <c r="A49" s="44">
        <v>18</v>
      </c>
      <c r="B49" s="45">
        <v>0.32491969623290634</v>
      </c>
      <c r="C49" s="45">
        <v>0.3090169943749474</v>
      </c>
      <c r="D49" s="45">
        <v>0.95105651629515353</v>
      </c>
      <c r="E49" s="46">
        <f t="shared" si="0"/>
        <v>0.32491969623290629</v>
      </c>
      <c r="F49" s="47"/>
      <c r="G49" s="37"/>
      <c r="H49" s="37"/>
      <c r="I49" s="37"/>
      <c r="J49" s="37"/>
      <c r="K49" s="37"/>
      <c r="L49" s="38"/>
    </row>
    <row r="50" spans="1:12">
      <c r="A50" s="44">
        <v>19</v>
      </c>
      <c r="B50" s="45">
        <v>0.34432761328966521</v>
      </c>
      <c r="C50" s="45">
        <v>0.32556815445715664</v>
      </c>
      <c r="D50" s="45">
        <v>0.94551857559931685</v>
      </c>
      <c r="E50" s="46">
        <f t="shared" si="0"/>
        <v>0.34432761328966521</v>
      </c>
      <c r="F50" s="47"/>
      <c r="G50" s="37"/>
      <c r="H50" s="37"/>
      <c r="I50" s="37"/>
      <c r="J50" s="37"/>
      <c r="K50" s="37"/>
      <c r="L50" s="38"/>
    </row>
    <row r="51" spans="1:12">
      <c r="A51" s="44">
        <v>20</v>
      </c>
      <c r="B51" s="45">
        <v>0.36397023426620234</v>
      </c>
      <c r="C51" s="45">
        <v>0.34202014332566871</v>
      </c>
      <c r="D51" s="45">
        <v>0.93969262078590843</v>
      </c>
      <c r="E51" s="46">
        <f t="shared" si="0"/>
        <v>0.36397023426620234</v>
      </c>
      <c r="F51" s="47"/>
      <c r="G51" s="37"/>
      <c r="H51" s="37"/>
      <c r="I51" s="37"/>
      <c r="J51" s="37"/>
      <c r="K51" s="37"/>
      <c r="L51" s="38"/>
    </row>
    <row r="52" spans="1:12">
      <c r="A52" s="44">
        <v>21</v>
      </c>
      <c r="B52" s="45">
        <v>0.38386403503541577</v>
      </c>
      <c r="C52" s="45">
        <v>0.35836794954530027</v>
      </c>
      <c r="D52" s="45">
        <v>0.93358042649720174</v>
      </c>
      <c r="E52" s="46">
        <f t="shared" si="0"/>
        <v>0.38386403503541577</v>
      </c>
      <c r="F52" s="47"/>
      <c r="G52" s="37"/>
      <c r="H52" s="37"/>
      <c r="I52" s="37"/>
      <c r="J52" s="37"/>
      <c r="K52" s="37"/>
      <c r="L52" s="38"/>
    </row>
    <row r="53" spans="1:12">
      <c r="A53" s="44">
        <v>22</v>
      </c>
      <c r="B53" s="45">
        <v>0.40402622583515679</v>
      </c>
      <c r="C53" s="45">
        <v>0.37460659341591201</v>
      </c>
      <c r="D53" s="45">
        <v>0.92718385456678742</v>
      </c>
      <c r="E53" s="46">
        <f t="shared" si="0"/>
        <v>0.40402622583515679</v>
      </c>
      <c r="F53" s="47"/>
      <c r="G53" s="37"/>
      <c r="H53" s="37"/>
      <c r="I53" s="37"/>
      <c r="J53" s="37"/>
      <c r="K53" s="37"/>
      <c r="L53" s="38"/>
    </row>
    <row r="54" spans="1:12">
      <c r="A54" s="44">
        <v>23</v>
      </c>
      <c r="B54" s="45">
        <v>0.42447481620960476</v>
      </c>
      <c r="C54" s="45">
        <v>0.39073112848927377</v>
      </c>
      <c r="D54" s="45">
        <v>0.92050485345244037</v>
      </c>
      <c r="E54" s="46">
        <f t="shared" si="0"/>
        <v>0.42447481620960476</v>
      </c>
      <c r="F54" s="47"/>
      <c r="G54" s="37"/>
      <c r="H54" s="37"/>
      <c r="I54" s="37"/>
      <c r="J54" s="37"/>
      <c r="K54" s="37"/>
      <c r="L54" s="38"/>
    </row>
    <row r="55" spans="1:12">
      <c r="A55" s="44">
        <v>24</v>
      </c>
      <c r="B55" s="45">
        <v>0.44522868530853615</v>
      </c>
      <c r="C55" s="45">
        <v>0.40673664307580021</v>
      </c>
      <c r="D55" s="45">
        <v>0.91354545764260087</v>
      </c>
      <c r="E55" s="46">
        <f t="shared" si="0"/>
        <v>0.44522868530853615</v>
      </c>
      <c r="F55" s="47"/>
      <c r="G55" s="37"/>
      <c r="H55" s="37"/>
      <c r="I55" s="37"/>
      <c r="J55" s="37"/>
      <c r="K55" s="37"/>
      <c r="L55" s="38"/>
    </row>
    <row r="56" spans="1:12">
      <c r="A56" s="44">
        <v>25</v>
      </c>
      <c r="B56" s="45">
        <v>0.46630765815499858</v>
      </c>
      <c r="C56" s="45">
        <v>0.42261826174069944</v>
      </c>
      <c r="D56" s="45">
        <v>0.90630778703664994</v>
      </c>
      <c r="E56" s="46">
        <f t="shared" si="0"/>
        <v>0.46630765815499864</v>
      </c>
      <c r="F56" s="47"/>
      <c r="G56" s="37"/>
      <c r="H56" s="37"/>
      <c r="I56" s="37"/>
      <c r="J56" s="37"/>
      <c r="K56" s="37"/>
      <c r="L56" s="38"/>
    </row>
    <row r="57" spans="1:12">
      <c r="A57" s="44">
        <v>26</v>
      </c>
      <c r="B57" s="45">
        <v>0.48773258856586144</v>
      </c>
      <c r="C57" s="45">
        <v>0.4383711467890774</v>
      </c>
      <c r="D57" s="45">
        <v>0.89879404629916704</v>
      </c>
      <c r="E57" s="46">
        <f t="shared" si="0"/>
        <v>0.48773258856586138</v>
      </c>
      <c r="F57" s="47"/>
      <c r="G57" s="37"/>
      <c r="H57" s="37"/>
      <c r="I57" s="37"/>
      <c r="J57" s="37"/>
      <c r="K57" s="37"/>
      <c r="L57" s="38"/>
    </row>
    <row r="58" spans="1:12">
      <c r="A58" s="44">
        <v>27</v>
      </c>
      <c r="B58" s="45">
        <v>0.50952544949442879</v>
      </c>
      <c r="C58" s="45">
        <v>0.4539904997395468</v>
      </c>
      <c r="D58" s="45">
        <v>0.8910065241883679</v>
      </c>
      <c r="E58" s="46">
        <f t="shared" si="0"/>
        <v>0.50952544949442879</v>
      </c>
      <c r="F58" s="47"/>
      <c r="G58" s="37"/>
      <c r="H58" s="37"/>
      <c r="I58" s="37"/>
      <c r="J58" s="37"/>
      <c r="K58" s="37"/>
      <c r="L58" s="38"/>
    </row>
    <row r="59" spans="1:12">
      <c r="A59" s="44">
        <v>28</v>
      </c>
      <c r="B59" s="45">
        <v>0.53170943166147877</v>
      </c>
      <c r="C59" s="45">
        <v>0.46947156278589075</v>
      </c>
      <c r="D59" s="45">
        <v>0.88294759285892699</v>
      </c>
      <c r="E59" s="46">
        <f t="shared" si="0"/>
        <v>0.53170943166147866</v>
      </c>
      <c r="F59" s="47"/>
      <c r="G59" s="37"/>
      <c r="H59" s="37"/>
      <c r="I59" s="37"/>
      <c r="J59" s="37"/>
      <c r="K59" s="37"/>
      <c r="L59" s="38"/>
    </row>
    <row r="60" spans="1:12">
      <c r="A60" s="44">
        <v>29</v>
      </c>
      <c r="B60" s="45">
        <v>0.55430905145276888</v>
      </c>
      <c r="C60" s="45">
        <v>0.484809620246337</v>
      </c>
      <c r="D60" s="45">
        <v>0.87461970713939585</v>
      </c>
      <c r="E60" s="46">
        <f t="shared" si="0"/>
        <v>0.55430905145276888</v>
      </c>
      <c r="F60" s="47"/>
      <c r="G60" s="37"/>
      <c r="H60" s="37"/>
      <c r="I60" s="37"/>
      <c r="J60" s="37"/>
      <c r="K60" s="37"/>
      <c r="L60" s="38"/>
    </row>
    <row r="61" spans="1:12">
      <c r="A61" s="44">
        <v>30</v>
      </c>
      <c r="B61" s="45">
        <v>0.57735026918962573</v>
      </c>
      <c r="C61" s="45">
        <v>0.5</v>
      </c>
      <c r="D61" s="45">
        <v>0.8660254037844386</v>
      </c>
      <c r="E61" s="46">
        <f t="shared" si="0"/>
        <v>0.57735026918962584</v>
      </c>
      <c r="F61" s="47"/>
      <c r="G61" s="37"/>
      <c r="H61" s="37"/>
      <c r="I61" s="37"/>
      <c r="J61" s="37"/>
      <c r="K61" s="37"/>
      <c r="L61" s="38"/>
    </row>
    <row r="62" spans="1:12">
      <c r="A62" s="44">
        <v>31</v>
      </c>
      <c r="B62" s="45">
        <v>0.60086061902756038</v>
      </c>
      <c r="C62" s="45">
        <v>0.51503807491005416</v>
      </c>
      <c r="D62" s="45">
        <v>0.85716730070211233</v>
      </c>
      <c r="E62" s="46">
        <f t="shared" si="0"/>
        <v>0.60086061902756027</v>
      </c>
      <c r="F62" s="47"/>
      <c r="G62" s="37"/>
      <c r="H62" s="37"/>
      <c r="I62" s="37"/>
      <c r="J62" s="37"/>
      <c r="K62" s="37"/>
      <c r="L62" s="38"/>
    </row>
    <row r="63" spans="1:12">
      <c r="A63" s="44">
        <v>32</v>
      </c>
      <c r="B63" s="45">
        <v>0.62486935190932746</v>
      </c>
      <c r="C63" s="45">
        <v>0.5299192642332049</v>
      </c>
      <c r="D63" s="45">
        <v>0.84804809615642596</v>
      </c>
      <c r="E63" s="46">
        <f t="shared" si="0"/>
        <v>0.62486935190932746</v>
      </c>
      <c r="F63" s="47"/>
      <c r="G63" s="37"/>
      <c r="H63" s="37"/>
      <c r="I63" s="37"/>
      <c r="J63" s="37"/>
      <c r="K63" s="37"/>
      <c r="L63" s="38"/>
    </row>
    <row r="64" spans="1:12">
      <c r="A64" s="44">
        <v>33</v>
      </c>
      <c r="B64" s="45">
        <v>0.64940759319751051</v>
      </c>
      <c r="C64" s="45">
        <v>0.54463903501502708</v>
      </c>
      <c r="D64" s="45">
        <v>0.83867056794542405</v>
      </c>
      <c r="E64" s="46">
        <f t="shared" si="0"/>
        <v>0.64940759319751051</v>
      </c>
      <c r="F64" s="47"/>
      <c r="G64" s="37"/>
      <c r="H64" s="37"/>
      <c r="I64" s="37"/>
      <c r="J64" s="37"/>
      <c r="K64" s="37"/>
      <c r="L64" s="38"/>
    </row>
    <row r="65" spans="1:12">
      <c r="A65" s="44">
        <v>34</v>
      </c>
      <c r="B65" s="45">
        <v>0.67450851684242663</v>
      </c>
      <c r="C65" s="45">
        <v>0.55919290347074679</v>
      </c>
      <c r="D65" s="45">
        <v>0.82903757255504174</v>
      </c>
      <c r="E65" s="46">
        <f t="shared" si="0"/>
        <v>0.67450851684242652</v>
      </c>
      <c r="F65" s="47"/>
      <c r="G65" s="37"/>
      <c r="H65" s="37"/>
      <c r="I65" s="37"/>
      <c r="J65" s="37"/>
      <c r="K65" s="37"/>
      <c r="L65" s="38"/>
    </row>
    <row r="66" spans="1:12">
      <c r="A66" s="44">
        <v>35</v>
      </c>
      <c r="B66" s="45">
        <v>0.70020753820970971</v>
      </c>
      <c r="C66" s="45">
        <v>0.57357643635104605</v>
      </c>
      <c r="D66" s="45">
        <v>0.8191520442889918</v>
      </c>
      <c r="E66" s="46">
        <f t="shared" si="0"/>
        <v>0.70020753820970971</v>
      </c>
      <c r="F66" s="47"/>
      <c r="G66" s="37"/>
      <c r="H66" s="37"/>
      <c r="I66" s="37"/>
      <c r="J66" s="37"/>
      <c r="K66" s="37"/>
      <c r="L66" s="38"/>
    </row>
    <row r="67" spans="1:12">
      <c r="A67" s="44">
        <v>36</v>
      </c>
      <c r="B67" s="45">
        <v>0.7265425280053609</v>
      </c>
      <c r="C67" s="45">
        <v>0.58778525229247314</v>
      </c>
      <c r="D67" s="45">
        <v>0.80901699437494745</v>
      </c>
      <c r="E67" s="46">
        <f t="shared" si="0"/>
        <v>0.7265425280053609</v>
      </c>
      <c r="F67" s="47"/>
      <c r="G67" s="37"/>
      <c r="H67" s="37"/>
      <c r="I67" s="37"/>
      <c r="J67" s="37"/>
      <c r="K67" s="37"/>
      <c r="L67" s="38"/>
    </row>
    <row r="68" spans="1:12">
      <c r="A68" s="44">
        <v>37</v>
      </c>
      <c r="B68" s="45">
        <v>0.75355405010279419</v>
      </c>
      <c r="C68" s="45">
        <v>0.60181502315204827</v>
      </c>
      <c r="D68" s="45">
        <v>0.79863551004729283</v>
      </c>
      <c r="E68" s="46">
        <f t="shared" si="0"/>
        <v>0.75355405010279419</v>
      </c>
      <c r="F68" s="47"/>
      <c r="G68" s="37"/>
      <c r="H68" s="37"/>
      <c r="I68" s="37"/>
      <c r="J68" s="37"/>
      <c r="K68" s="37"/>
      <c r="L68" s="38"/>
    </row>
    <row r="69" spans="1:12">
      <c r="A69" s="44">
        <v>38</v>
      </c>
      <c r="B69" s="45">
        <v>0.7812856265067174</v>
      </c>
      <c r="C69" s="45">
        <v>0.61566147532565829</v>
      </c>
      <c r="D69" s="45">
        <v>0.78801075360672201</v>
      </c>
      <c r="E69" s="46">
        <f t="shared" si="0"/>
        <v>0.7812856265067174</v>
      </c>
      <c r="F69" s="47"/>
      <c r="G69" s="37"/>
      <c r="H69" s="37"/>
      <c r="I69" s="37"/>
      <c r="J69" s="37"/>
      <c r="K69" s="37"/>
      <c r="L69" s="38"/>
    </row>
    <row r="70" spans="1:12">
      <c r="A70" s="44">
        <v>39</v>
      </c>
      <c r="B70" s="45">
        <v>0.80978403319500714</v>
      </c>
      <c r="C70" s="45">
        <v>0.62932039104983739</v>
      </c>
      <c r="D70" s="45">
        <v>0.7771459614569709</v>
      </c>
      <c r="E70" s="46">
        <f t="shared" si="0"/>
        <v>0.80978403319500702</v>
      </c>
      <c r="F70" s="47"/>
      <c r="G70" s="37"/>
      <c r="H70" s="37"/>
      <c r="I70" s="37"/>
      <c r="J70" s="37"/>
      <c r="K70" s="37"/>
      <c r="L70" s="38"/>
    </row>
    <row r="71" spans="1:12">
      <c r="A71" s="44">
        <v>40</v>
      </c>
      <c r="B71" s="45">
        <v>0.83909963117728004</v>
      </c>
      <c r="C71" s="45">
        <v>0.64278760968653936</v>
      </c>
      <c r="D71" s="45">
        <v>0.76604444311897801</v>
      </c>
      <c r="E71" s="46">
        <f t="shared" si="0"/>
        <v>0.83909963117728004</v>
      </c>
      <c r="F71" s="47"/>
      <c r="G71" s="37"/>
      <c r="H71" s="37"/>
      <c r="I71" s="37"/>
      <c r="J71" s="37"/>
      <c r="K71" s="37"/>
      <c r="L71" s="38"/>
    </row>
    <row r="72" spans="1:12">
      <c r="A72" s="44">
        <v>41</v>
      </c>
      <c r="B72" s="45">
        <v>0.86928673781622667</v>
      </c>
      <c r="C72" s="45">
        <v>0.65605902899050728</v>
      </c>
      <c r="D72" s="45">
        <v>0.75470958022277201</v>
      </c>
      <c r="E72" s="46">
        <f t="shared" si="0"/>
        <v>0.86928673781622667</v>
      </c>
      <c r="F72" s="47"/>
      <c r="G72" s="37"/>
      <c r="H72" s="37"/>
      <c r="I72" s="37"/>
      <c r="J72" s="37"/>
      <c r="K72" s="37"/>
      <c r="L72" s="38"/>
    </row>
    <row r="73" spans="1:12">
      <c r="A73" s="44">
        <v>42</v>
      </c>
      <c r="B73" s="45">
        <v>0.90040404429783993</v>
      </c>
      <c r="C73" s="45">
        <v>0.66913060635885824</v>
      </c>
      <c r="D73" s="45">
        <v>0.74314482547739424</v>
      </c>
      <c r="E73" s="46">
        <f t="shared" si="0"/>
        <v>0.90040404429783993</v>
      </c>
      <c r="F73" s="47"/>
      <c r="G73" s="37"/>
      <c r="H73" s="37"/>
      <c r="I73" s="37"/>
      <c r="J73" s="37"/>
      <c r="K73" s="37"/>
      <c r="L73" s="38"/>
    </row>
    <row r="74" spans="1:12">
      <c r="A74" s="44">
        <v>43</v>
      </c>
      <c r="B74" s="45">
        <v>0.93251508613766165</v>
      </c>
      <c r="C74" s="45">
        <v>0.68199836006249848</v>
      </c>
      <c r="D74" s="45">
        <v>0.73135370161917046</v>
      </c>
      <c r="E74" s="46">
        <f t="shared" si="0"/>
        <v>0.93251508613766165</v>
      </c>
      <c r="F74" s="47"/>
      <c r="G74" s="37"/>
      <c r="H74" s="37"/>
      <c r="I74" s="37"/>
      <c r="J74" s="37"/>
      <c r="K74" s="37"/>
      <c r="L74" s="38"/>
    </row>
    <row r="75" spans="1:12">
      <c r="A75" s="44">
        <v>44</v>
      </c>
      <c r="B75" s="45">
        <v>0.96568877480707405</v>
      </c>
      <c r="C75" s="45">
        <v>0.69465837045899725</v>
      </c>
      <c r="D75" s="45">
        <v>0.71933980033865119</v>
      </c>
      <c r="E75" s="46">
        <f t="shared" si="0"/>
        <v>0.96568877480707394</v>
      </c>
      <c r="F75" s="47"/>
      <c r="G75" s="37"/>
      <c r="H75" s="37"/>
      <c r="I75" s="37"/>
      <c r="J75" s="37"/>
      <c r="K75" s="37"/>
      <c r="L75" s="38"/>
    </row>
    <row r="76" spans="1:12">
      <c r="A76" s="44">
        <v>45</v>
      </c>
      <c r="B76" s="45">
        <v>1</v>
      </c>
      <c r="C76" s="45">
        <v>0.70710678118654746</v>
      </c>
      <c r="D76" s="45">
        <v>0.70710678118654757</v>
      </c>
      <c r="E76" s="46">
        <f t="shared" si="0"/>
        <v>0.99999999999999989</v>
      </c>
      <c r="F76" s="47"/>
      <c r="G76" s="37"/>
      <c r="H76" s="37"/>
      <c r="I76" s="37"/>
      <c r="J76" s="37"/>
      <c r="K76" s="37"/>
      <c r="L76" s="38"/>
    </row>
    <row r="77" spans="1:12">
      <c r="A77" s="44">
        <v>46</v>
      </c>
      <c r="B77" s="45">
        <v>1.0355303137905696</v>
      </c>
      <c r="C77" s="45">
        <v>0.71933980033865108</v>
      </c>
      <c r="D77" s="45">
        <v>0.69465837045899725</v>
      </c>
      <c r="E77" s="46">
        <f t="shared" si="0"/>
        <v>1.0355303137905694</v>
      </c>
      <c r="F77" s="47"/>
      <c r="G77" s="37"/>
      <c r="H77" s="37"/>
      <c r="I77" s="37"/>
      <c r="J77" s="37"/>
      <c r="K77" s="37"/>
      <c r="L77" s="38"/>
    </row>
    <row r="78" spans="1:12">
      <c r="A78" s="44">
        <v>47</v>
      </c>
      <c r="B78" s="45">
        <v>1.0723687100246826</v>
      </c>
      <c r="C78" s="45">
        <v>0.73135370161917046</v>
      </c>
      <c r="D78" s="45">
        <v>0.68199836006249848</v>
      </c>
      <c r="E78" s="46">
        <f t="shared" si="0"/>
        <v>1.0723687100246826</v>
      </c>
      <c r="F78" s="47"/>
      <c r="G78" s="37"/>
      <c r="H78" s="37"/>
      <c r="I78" s="37"/>
      <c r="J78" s="37"/>
      <c r="K78" s="37"/>
      <c r="L78" s="38"/>
    </row>
    <row r="79" spans="1:12">
      <c r="A79" s="44">
        <v>48</v>
      </c>
      <c r="B79" s="45">
        <v>1.1106125148291928</v>
      </c>
      <c r="C79" s="45">
        <v>0.74314482547739424</v>
      </c>
      <c r="D79" s="45">
        <v>0.66913060635885824</v>
      </c>
      <c r="E79" s="46">
        <f t="shared" si="0"/>
        <v>1.1106125148291928</v>
      </c>
      <c r="F79" s="47"/>
      <c r="G79" s="37"/>
      <c r="H79" s="37"/>
      <c r="I79" s="37"/>
      <c r="J79" s="37"/>
      <c r="K79" s="37"/>
      <c r="L79" s="38"/>
    </row>
    <row r="80" spans="1:12">
      <c r="A80" s="44">
        <v>49</v>
      </c>
      <c r="B80" s="45">
        <v>1.1503684072210094</v>
      </c>
      <c r="C80" s="45">
        <v>0.75470958022277201</v>
      </c>
      <c r="D80" s="45">
        <v>0.65605902899050728</v>
      </c>
      <c r="E80" s="46">
        <f t="shared" si="0"/>
        <v>1.1503684072210096</v>
      </c>
      <c r="F80" s="47"/>
      <c r="G80" s="37"/>
      <c r="H80" s="37"/>
      <c r="I80" s="37"/>
      <c r="J80" s="37"/>
      <c r="K80" s="37"/>
      <c r="L80" s="38"/>
    </row>
    <row r="81" spans="1:12">
      <c r="A81" s="44">
        <v>50</v>
      </c>
      <c r="B81" s="45">
        <v>1.19175359259421</v>
      </c>
      <c r="C81" s="45">
        <v>0.76604444311897801</v>
      </c>
      <c r="D81" s="45">
        <v>0.64278760968653936</v>
      </c>
      <c r="E81" s="46">
        <f t="shared" si="0"/>
        <v>1.1917535925942098</v>
      </c>
      <c r="F81" s="47"/>
      <c r="G81" s="37"/>
      <c r="H81" s="37"/>
      <c r="I81" s="37"/>
      <c r="J81" s="37"/>
      <c r="K81" s="37"/>
      <c r="L81" s="38"/>
    </row>
    <row r="82" spans="1:12">
      <c r="A82" s="44">
        <v>51</v>
      </c>
      <c r="B82" s="45">
        <v>1.2348971565350513</v>
      </c>
      <c r="C82" s="45">
        <v>0.7771459614569709</v>
      </c>
      <c r="D82" s="45">
        <v>0.6293203910498375</v>
      </c>
      <c r="E82" s="46">
        <f t="shared" si="0"/>
        <v>1.2348971565350513</v>
      </c>
      <c r="F82" s="47"/>
      <c r="G82" s="37"/>
      <c r="H82" s="37"/>
      <c r="I82" s="37"/>
      <c r="J82" s="37"/>
      <c r="K82" s="37"/>
      <c r="L82" s="38"/>
    </row>
    <row r="83" spans="1:12">
      <c r="A83" s="44">
        <v>52</v>
      </c>
      <c r="B83" s="45">
        <v>1.2799416321930788</v>
      </c>
      <c r="C83" s="45">
        <v>0.7880107536067219</v>
      </c>
      <c r="D83" s="45">
        <v>0.61566147532565829</v>
      </c>
      <c r="E83" s="46">
        <f t="shared" si="0"/>
        <v>1.2799416321930788</v>
      </c>
      <c r="F83" s="47"/>
      <c r="G83" s="37"/>
      <c r="H83" s="37"/>
      <c r="I83" s="37"/>
      <c r="J83" s="37"/>
      <c r="K83" s="37"/>
      <c r="L83" s="38"/>
    </row>
    <row r="84" spans="1:12">
      <c r="A84" s="44">
        <v>53</v>
      </c>
      <c r="B84" s="45">
        <v>1.32704482162041</v>
      </c>
      <c r="C84" s="45">
        <v>0.79863551004729283</v>
      </c>
      <c r="D84" s="45">
        <v>0.60181502315204827</v>
      </c>
      <c r="E84" s="46">
        <f t="shared" si="0"/>
        <v>1.32704482162041</v>
      </c>
      <c r="F84" s="47"/>
      <c r="G84" s="37"/>
      <c r="H84" s="37"/>
      <c r="I84" s="37"/>
      <c r="J84" s="37"/>
      <c r="K84" s="37"/>
      <c r="L84" s="38"/>
    </row>
    <row r="85" spans="1:12">
      <c r="A85" s="44">
        <v>54</v>
      </c>
      <c r="B85" s="45">
        <v>1.3763819204711736</v>
      </c>
      <c r="C85" s="45">
        <v>0.80901699437494745</v>
      </c>
      <c r="D85" s="45">
        <v>0.58778525229247314</v>
      </c>
      <c r="E85" s="46">
        <f t="shared" si="0"/>
        <v>1.3763819204711736</v>
      </c>
      <c r="F85" s="47"/>
      <c r="G85" s="37"/>
      <c r="H85" s="37"/>
      <c r="I85" s="37"/>
      <c r="J85" s="37"/>
      <c r="K85" s="37"/>
      <c r="L85" s="38"/>
    </row>
    <row r="86" spans="1:12">
      <c r="A86" s="44">
        <v>55</v>
      </c>
      <c r="B86" s="45">
        <v>1.4281480067421144</v>
      </c>
      <c r="C86" s="45">
        <v>0.8191520442889918</v>
      </c>
      <c r="D86" s="45">
        <v>0.57357643635104616</v>
      </c>
      <c r="E86" s="46">
        <f t="shared" si="0"/>
        <v>1.4281480067421144</v>
      </c>
      <c r="F86" s="47"/>
      <c r="G86" s="37"/>
      <c r="H86" s="37"/>
      <c r="I86" s="37"/>
      <c r="J86" s="37"/>
      <c r="K86" s="37"/>
      <c r="L86" s="38"/>
    </row>
    <row r="87" spans="1:12">
      <c r="A87" s="44">
        <v>56</v>
      </c>
      <c r="B87" s="45">
        <v>1.4825609685127401</v>
      </c>
      <c r="C87" s="45">
        <v>0.82903757255504174</v>
      </c>
      <c r="D87" s="45">
        <v>0.55919290347074679</v>
      </c>
      <c r="E87" s="46">
        <f t="shared" si="0"/>
        <v>1.4825609685127403</v>
      </c>
      <c r="F87" s="47"/>
      <c r="G87" s="37"/>
      <c r="H87" s="37"/>
      <c r="I87" s="37"/>
      <c r="J87" s="37"/>
      <c r="K87" s="37"/>
      <c r="L87" s="38"/>
    </row>
    <row r="88" spans="1:12">
      <c r="A88" s="44">
        <v>57</v>
      </c>
      <c r="B88" s="45">
        <v>1.5398649638145829</v>
      </c>
      <c r="C88" s="45">
        <v>0.83867056794542405</v>
      </c>
      <c r="D88" s="45">
        <v>0.54463903501502708</v>
      </c>
      <c r="E88" s="46">
        <f t="shared" si="0"/>
        <v>1.5398649638145829</v>
      </c>
      <c r="F88" s="47"/>
      <c r="G88" s="37"/>
      <c r="H88" s="37"/>
      <c r="I88" s="37"/>
      <c r="J88" s="37"/>
      <c r="K88" s="37"/>
      <c r="L88" s="38"/>
    </row>
    <row r="89" spans="1:12">
      <c r="A89" s="44">
        <v>58</v>
      </c>
      <c r="B89" s="45">
        <v>1.6003345290410502</v>
      </c>
      <c r="C89" s="45">
        <v>0.84804809615642596</v>
      </c>
      <c r="D89" s="45">
        <v>0.52991926423320501</v>
      </c>
      <c r="E89" s="46">
        <f t="shared" si="0"/>
        <v>1.6003345290410502</v>
      </c>
      <c r="F89" s="47"/>
      <c r="G89" s="37"/>
      <c r="H89" s="37"/>
      <c r="I89" s="37"/>
      <c r="J89" s="37"/>
      <c r="K89" s="37"/>
      <c r="L89" s="38"/>
    </row>
    <row r="90" spans="1:12">
      <c r="A90" s="44">
        <v>59</v>
      </c>
      <c r="B90" s="45">
        <v>1.6642794823505178</v>
      </c>
      <c r="C90" s="45">
        <v>0.85716730070211233</v>
      </c>
      <c r="D90" s="45">
        <v>0.51503807491005427</v>
      </c>
      <c r="E90" s="46">
        <f t="shared" si="0"/>
        <v>1.6642794823505178</v>
      </c>
      <c r="F90" s="47"/>
      <c r="G90" s="37"/>
      <c r="H90" s="37"/>
      <c r="I90" s="37"/>
      <c r="J90" s="37"/>
      <c r="K90" s="37"/>
      <c r="L90" s="38"/>
    </row>
    <row r="91" spans="1:12">
      <c r="A91" s="44">
        <v>60</v>
      </c>
      <c r="B91" s="45">
        <v>1.7320508075688772</v>
      </c>
      <c r="C91" s="45">
        <v>0.8660254037844386</v>
      </c>
      <c r="D91" s="45">
        <v>0.5</v>
      </c>
      <c r="E91" s="46">
        <f t="shared" si="0"/>
        <v>1.7320508075688772</v>
      </c>
      <c r="F91" s="47"/>
      <c r="G91" s="37"/>
      <c r="H91" s="37"/>
      <c r="I91" s="37"/>
      <c r="J91" s="37"/>
      <c r="K91" s="37"/>
      <c r="L91" s="38"/>
    </row>
    <row r="92" spans="1:12">
      <c r="A92" s="44">
        <v>61</v>
      </c>
      <c r="B92" s="45">
        <v>1.8040477552714238</v>
      </c>
      <c r="C92" s="45">
        <v>0.87461970713939574</v>
      </c>
      <c r="D92" s="45">
        <v>0.48480962024633706</v>
      </c>
      <c r="E92" s="46">
        <f t="shared" si="0"/>
        <v>1.8040477552714238</v>
      </c>
      <c r="F92" s="47"/>
      <c r="G92" s="37"/>
      <c r="H92" s="37"/>
      <c r="I92" s="37"/>
      <c r="J92" s="37"/>
      <c r="K92" s="37"/>
      <c r="L92" s="38"/>
    </row>
    <row r="93" spans="1:12">
      <c r="A93" s="44">
        <v>62</v>
      </c>
      <c r="B93" s="45">
        <v>1.880726465346332</v>
      </c>
      <c r="C93" s="45">
        <v>0.88294759285892699</v>
      </c>
      <c r="D93" s="45">
        <v>0.46947156278589081</v>
      </c>
      <c r="E93" s="46">
        <f t="shared" si="0"/>
        <v>1.880726465346332</v>
      </c>
      <c r="F93" s="47"/>
      <c r="G93" s="37"/>
      <c r="H93" s="37"/>
      <c r="I93" s="37"/>
      <c r="J93" s="37"/>
      <c r="K93" s="37"/>
      <c r="L93" s="38"/>
    </row>
    <row r="94" spans="1:12">
      <c r="A94" s="44">
        <v>63</v>
      </c>
      <c r="B94" s="45">
        <v>1.9626105055051506</v>
      </c>
      <c r="C94" s="45">
        <v>0.8910065241883679</v>
      </c>
      <c r="D94" s="45">
        <v>0.4539904997395468</v>
      </c>
      <c r="E94" s="46">
        <f t="shared" si="0"/>
        <v>1.9626105055051506</v>
      </c>
      <c r="F94" s="47"/>
      <c r="G94" s="37"/>
      <c r="H94" s="37"/>
      <c r="I94" s="37"/>
      <c r="J94" s="37"/>
      <c r="K94" s="37"/>
      <c r="L94" s="38"/>
    </row>
    <row r="95" spans="1:12">
      <c r="A95" s="44">
        <v>64</v>
      </c>
      <c r="B95" s="45">
        <v>2.050303841579296</v>
      </c>
      <c r="C95" s="45">
        <v>0.89879404629916704</v>
      </c>
      <c r="D95" s="45">
        <v>0.43837114678907746</v>
      </c>
      <c r="E95" s="46">
        <f t="shared" si="0"/>
        <v>2.050303841579296</v>
      </c>
      <c r="F95" s="47"/>
      <c r="G95" s="37"/>
      <c r="H95" s="37"/>
      <c r="I95" s="37"/>
      <c r="J95" s="37"/>
      <c r="K95" s="37"/>
      <c r="L95" s="38"/>
    </row>
    <row r="96" spans="1:12">
      <c r="A96" s="44">
        <v>65</v>
      </c>
      <c r="B96" s="45">
        <v>2.1445069205095586</v>
      </c>
      <c r="C96" s="45">
        <v>0.90630778703664994</v>
      </c>
      <c r="D96" s="45">
        <v>0.42261826174069944</v>
      </c>
      <c r="E96" s="46">
        <f t="shared" si="0"/>
        <v>2.1445069205095586</v>
      </c>
      <c r="F96" s="47"/>
      <c r="G96" s="37"/>
      <c r="H96" s="37"/>
      <c r="I96" s="37"/>
      <c r="J96" s="37"/>
      <c r="K96" s="37"/>
      <c r="L96" s="38"/>
    </row>
    <row r="97" spans="1:12">
      <c r="A97" s="44">
        <v>66</v>
      </c>
      <c r="B97" s="45">
        <v>2.246036773904216</v>
      </c>
      <c r="C97" s="45">
        <v>0.91354545764260087</v>
      </c>
      <c r="D97" s="45">
        <v>0.40673664307580021</v>
      </c>
      <c r="E97" s="46">
        <f t="shared" ref="E97:E121" si="1">+C97/D97</f>
        <v>2.246036773904216</v>
      </c>
      <c r="F97" s="47"/>
      <c r="G97" s="37"/>
      <c r="H97" s="37"/>
      <c r="I97" s="37"/>
      <c r="J97" s="37"/>
      <c r="K97" s="37"/>
      <c r="L97" s="38"/>
    </row>
    <row r="98" spans="1:12">
      <c r="A98" s="44">
        <v>67</v>
      </c>
      <c r="B98" s="45">
        <v>2.3558523658237527</v>
      </c>
      <c r="C98" s="45">
        <v>0.92050485345244037</v>
      </c>
      <c r="D98" s="45">
        <v>0.39073112848927377</v>
      </c>
      <c r="E98" s="46">
        <f t="shared" si="1"/>
        <v>2.3558523658237527</v>
      </c>
      <c r="F98" s="47"/>
      <c r="G98" s="37"/>
      <c r="H98" s="37"/>
      <c r="I98" s="37"/>
      <c r="J98" s="37"/>
      <c r="K98" s="37"/>
      <c r="L98" s="38"/>
    </row>
    <row r="99" spans="1:12">
      <c r="A99" s="44">
        <v>68</v>
      </c>
      <c r="B99" s="45">
        <v>2.4750868534162955</v>
      </c>
      <c r="C99" s="45">
        <v>0.92718385456678742</v>
      </c>
      <c r="D99" s="45">
        <v>0.37460659341591207</v>
      </c>
      <c r="E99" s="46">
        <f t="shared" si="1"/>
        <v>2.4750868534162955</v>
      </c>
      <c r="F99" s="47"/>
      <c r="G99" s="37"/>
      <c r="H99" s="37"/>
      <c r="I99" s="37"/>
      <c r="J99" s="37"/>
      <c r="K99" s="37"/>
      <c r="L99" s="38"/>
    </row>
    <row r="100" spans="1:12">
      <c r="A100" s="44">
        <v>69</v>
      </c>
      <c r="B100" s="45">
        <v>2.6050890646938014</v>
      </c>
      <c r="C100" s="45">
        <v>0.93358042649720174</v>
      </c>
      <c r="D100" s="45">
        <v>0.35836794954530027</v>
      </c>
      <c r="E100" s="46">
        <f t="shared" si="1"/>
        <v>2.6050890646938014</v>
      </c>
      <c r="F100" s="47"/>
      <c r="G100" s="37"/>
      <c r="H100" s="37"/>
      <c r="I100" s="37"/>
      <c r="J100" s="37"/>
      <c r="K100" s="37"/>
      <c r="L100" s="38"/>
    </row>
    <row r="101" spans="1:12">
      <c r="A101" s="44">
        <v>70</v>
      </c>
      <c r="B101" s="45">
        <v>2.7474774194546221</v>
      </c>
      <c r="C101" s="45">
        <v>0.93969262078590843</v>
      </c>
      <c r="D101" s="45">
        <v>0.34202014332566877</v>
      </c>
      <c r="E101" s="46">
        <f t="shared" si="1"/>
        <v>2.7474774194546221</v>
      </c>
      <c r="F101" s="47"/>
      <c r="G101" s="37"/>
      <c r="H101" s="37"/>
      <c r="I101" s="37"/>
      <c r="J101" s="37"/>
      <c r="K101" s="37"/>
      <c r="L101" s="38"/>
    </row>
    <row r="102" spans="1:12">
      <c r="A102" s="44">
        <v>71</v>
      </c>
      <c r="B102" s="45">
        <v>2.9042108776758226</v>
      </c>
      <c r="C102" s="45">
        <v>0.94551857559931685</v>
      </c>
      <c r="D102" s="45">
        <v>0.3255681544571567</v>
      </c>
      <c r="E102" s="46">
        <f t="shared" si="1"/>
        <v>2.9042108776758226</v>
      </c>
      <c r="F102" s="47"/>
      <c r="G102" s="37"/>
      <c r="H102" s="37"/>
      <c r="I102" s="37"/>
      <c r="J102" s="37"/>
      <c r="K102" s="37"/>
      <c r="L102" s="38"/>
    </row>
    <row r="103" spans="1:12">
      <c r="A103" s="44">
        <v>72</v>
      </c>
      <c r="B103" s="45">
        <v>3.0776835371752531</v>
      </c>
      <c r="C103" s="45">
        <v>0.95105651629515353</v>
      </c>
      <c r="D103" s="45">
        <v>0.30901699437494745</v>
      </c>
      <c r="E103" s="46">
        <f t="shared" si="1"/>
        <v>3.0776835371752531</v>
      </c>
      <c r="F103" s="47"/>
      <c r="G103" s="37"/>
      <c r="H103" s="37"/>
      <c r="I103" s="37"/>
      <c r="J103" s="37"/>
      <c r="K103" s="37"/>
      <c r="L103" s="38"/>
    </row>
    <row r="104" spans="1:12">
      <c r="A104" s="44">
        <v>73</v>
      </c>
      <c r="B104" s="45">
        <v>3.2708526184841404</v>
      </c>
      <c r="C104" s="45">
        <v>0.95630475596303544</v>
      </c>
      <c r="D104" s="45">
        <v>0.29237170472273677</v>
      </c>
      <c r="E104" s="46">
        <f t="shared" si="1"/>
        <v>3.2708526184841404</v>
      </c>
      <c r="F104" s="47"/>
      <c r="G104" s="37"/>
      <c r="H104" s="37"/>
      <c r="I104" s="37"/>
      <c r="J104" s="37"/>
      <c r="K104" s="37"/>
      <c r="L104" s="38"/>
    </row>
    <row r="105" spans="1:12">
      <c r="A105" s="44">
        <v>74</v>
      </c>
      <c r="B105" s="45">
        <v>3.4874144438409083</v>
      </c>
      <c r="C105" s="45">
        <v>0.96126169593831889</v>
      </c>
      <c r="D105" s="45">
        <v>0.27563735581699922</v>
      </c>
      <c r="E105" s="46">
        <f t="shared" si="1"/>
        <v>3.4874144438409083</v>
      </c>
      <c r="F105" s="47"/>
      <c r="G105" s="37"/>
      <c r="H105" s="37"/>
      <c r="I105" s="37"/>
      <c r="J105" s="37"/>
      <c r="K105" s="37"/>
      <c r="L105" s="38"/>
    </row>
    <row r="106" spans="1:12">
      <c r="A106" s="44">
        <v>75</v>
      </c>
      <c r="B106" s="45">
        <v>3.7320508075688767</v>
      </c>
      <c r="C106" s="45">
        <v>0.96592582628906831</v>
      </c>
      <c r="D106" s="45">
        <v>0.25881904510252079</v>
      </c>
      <c r="E106" s="46">
        <f t="shared" si="1"/>
        <v>3.7320508075688767</v>
      </c>
      <c r="F106" s="47"/>
      <c r="G106" s="37"/>
      <c r="H106" s="37"/>
      <c r="I106" s="37"/>
      <c r="J106" s="37"/>
      <c r="K106" s="37"/>
      <c r="L106" s="38"/>
    </row>
    <row r="107" spans="1:12">
      <c r="A107" s="44">
        <v>76</v>
      </c>
      <c r="B107" s="45">
        <v>4.0107809335358446</v>
      </c>
      <c r="C107" s="45">
        <v>0.97029572627599647</v>
      </c>
      <c r="D107" s="45">
        <v>0.24192189559966776</v>
      </c>
      <c r="E107" s="46">
        <f t="shared" si="1"/>
        <v>4.0107809335358438</v>
      </c>
      <c r="F107" s="47"/>
      <c r="G107" s="37"/>
      <c r="H107" s="37"/>
      <c r="I107" s="37"/>
      <c r="J107" s="37"/>
      <c r="K107" s="37"/>
      <c r="L107" s="38"/>
    </row>
    <row r="108" spans="1:12">
      <c r="A108" s="44">
        <v>77</v>
      </c>
      <c r="B108" s="45">
        <v>4.3314758742841555</v>
      </c>
      <c r="C108" s="45">
        <v>0.97437006478523525</v>
      </c>
      <c r="D108" s="45">
        <v>0.22495105434386503</v>
      </c>
      <c r="E108" s="46">
        <f t="shared" si="1"/>
        <v>4.3314758742841546</v>
      </c>
      <c r="F108" s="47"/>
      <c r="G108" s="37"/>
      <c r="H108" s="37"/>
      <c r="I108" s="37"/>
      <c r="J108" s="37"/>
      <c r="K108" s="37"/>
      <c r="L108" s="38"/>
    </row>
    <row r="109" spans="1:12">
      <c r="A109" s="44">
        <v>78</v>
      </c>
      <c r="B109" s="45">
        <v>4.7046301094784537</v>
      </c>
      <c r="C109" s="45">
        <v>0.97814760073380558</v>
      </c>
      <c r="D109" s="45">
        <v>0.20791169081775937</v>
      </c>
      <c r="E109" s="46">
        <f t="shared" si="1"/>
        <v>4.7046301094784528</v>
      </c>
      <c r="F109" s="47"/>
      <c r="G109" s="37"/>
      <c r="H109" s="37"/>
      <c r="I109" s="37"/>
      <c r="J109" s="37"/>
      <c r="K109" s="37"/>
      <c r="L109" s="38"/>
    </row>
    <row r="110" spans="1:12">
      <c r="A110" s="44">
        <v>79</v>
      </c>
      <c r="B110" s="45">
        <v>5.1445540159703098</v>
      </c>
      <c r="C110" s="45">
        <v>0.98162718344766398</v>
      </c>
      <c r="D110" s="45">
        <v>0.19080899537654483</v>
      </c>
      <c r="E110" s="46">
        <f t="shared" si="1"/>
        <v>5.1445540159703098</v>
      </c>
      <c r="F110" s="47"/>
      <c r="G110" s="37"/>
      <c r="H110" s="37"/>
      <c r="I110" s="37"/>
      <c r="J110" s="37"/>
      <c r="K110" s="37"/>
      <c r="L110" s="38"/>
    </row>
    <row r="111" spans="1:12">
      <c r="A111" s="44">
        <v>80</v>
      </c>
      <c r="B111" s="45">
        <v>5.6712818196177084</v>
      </c>
      <c r="C111" s="45">
        <v>0.98480775301220802</v>
      </c>
      <c r="D111" s="45">
        <v>0.17364817766693036</v>
      </c>
      <c r="E111" s="46">
        <f t="shared" si="1"/>
        <v>5.6712818196177093</v>
      </c>
      <c r="F111" s="47"/>
      <c r="G111" s="37"/>
      <c r="H111" s="37"/>
      <c r="I111" s="37"/>
      <c r="J111" s="37"/>
      <c r="K111" s="37"/>
      <c r="L111" s="38"/>
    </row>
    <row r="112" spans="1:12">
      <c r="A112" s="44">
        <v>81</v>
      </c>
      <c r="B112" s="45">
        <v>6.313751514675042</v>
      </c>
      <c r="C112" s="45">
        <v>0.98768834059513777</v>
      </c>
      <c r="D112" s="45">
        <v>0.1564344650402309</v>
      </c>
      <c r="E112" s="46">
        <f t="shared" si="1"/>
        <v>6.313751514675042</v>
      </c>
      <c r="F112" s="47"/>
      <c r="G112" s="37"/>
      <c r="H112" s="37"/>
      <c r="I112" s="37"/>
      <c r="J112" s="37"/>
      <c r="K112" s="37"/>
      <c r="L112" s="38"/>
    </row>
    <row r="113" spans="1:12">
      <c r="A113" s="44">
        <v>82</v>
      </c>
      <c r="B113" s="45">
        <v>7.1153697223842078</v>
      </c>
      <c r="C113" s="45">
        <v>0.99026806874157036</v>
      </c>
      <c r="D113" s="45">
        <v>0.13917310096006547</v>
      </c>
      <c r="E113" s="46">
        <f t="shared" si="1"/>
        <v>7.1153697223842078</v>
      </c>
      <c r="F113" s="47"/>
      <c r="G113" s="37"/>
      <c r="H113" s="37"/>
      <c r="I113" s="37"/>
      <c r="J113" s="37"/>
      <c r="K113" s="37"/>
      <c r="L113" s="38"/>
    </row>
    <row r="114" spans="1:12">
      <c r="A114" s="44">
        <v>83</v>
      </c>
      <c r="B114" s="45">
        <v>8.1443464279745932</v>
      </c>
      <c r="C114" s="45">
        <v>0.99254615164132198</v>
      </c>
      <c r="D114" s="45">
        <v>0.1218693434051475</v>
      </c>
      <c r="E114" s="46">
        <f t="shared" si="1"/>
        <v>8.1443464279745914</v>
      </c>
      <c r="F114" s="47"/>
      <c r="G114" s="37"/>
      <c r="H114" s="37"/>
      <c r="I114" s="37"/>
      <c r="J114" s="37"/>
      <c r="K114" s="37"/>
      <c r="L114" s="38"/>
    </row>
    <row r="115" spans="1:12">
      <c r="A115" s="44">
        <v>84</v>
      </c>
      <c r="B115" s="45">
        <v>9.5143644542225818</v>
      </c>
      <c r="C115" s="45">
        <v>0.99452189536827329</v>
      </c>
      <c r="D115" s="45">
        <v>0.1045284632676535</v>
      </c>
      <c r="E115" s="46">
        <f t="shared" si="1"/>
        <v>9.5143644542225818</v>
      </c>
      <c r="F115" s="47"/>
      <c r="G115" s="37"/>
      <c r="H115" s="37"/>
      <c r="I115" s="37"/>
      <c r="J115" s="37"/>
      <c r="K115" s="37"/>
      <c r="L115" s="38"/>
    </row>
    <row r="116" spans="1:12">
      <c r="A116" s="44">
        <v>85</v>
      </c>
      <c r="B116" s="51">
        <v>11.430052302761339</v>
      </c>
      <c r="C116" s="45">
        <v>0.99619469809174555</v>
      </c>
      <c r="D116" s="45">
        <v>8.7155742747658194E-2</v>
      </c>
      <c r="E116" s="46">
        <f t="shared" si="1"/>
        <v>11.430052302761341</v>
      </c>
      <c r="F116" s="47"/>
      <c r="G116" s="37"/>
      <c r="H116" s="37"/>
      <c r="I116" s="37"/>
      <c r="J116" s="37"/>
      <c r="K116" s="37"/>
      <c r="L116" s="38"/>
    </row>
    <row r="117" spans="1:12">
      <c r="A117" s="44">
        <v>86</v>
      </c>
      <c r="B117" s="51">
        <v>14.300666256711922</v>
      </c>
      <c r="C117" s="45">
        <v>0.9975640502598242</v>
      </c>
      <c r="D117" s="45">
        <v>6.975647374412533E-2</v>
      </c>
      <c r="E117" s="46">
        <f t="shared" si="1"/>
        <v>14.300666256711921</v>
      </c>
      <c r="F117" s="47"/>
      <c r="G117" s="37"/>
      <c r="H117" s="37"/>
      <c r="I117" s="37"/>
      <c r="J117" s="37"/>
      <c r="K117" s="37"/>
      <c r="L117" s="38"/>
    </row>
    <row r="118" spans="1:12">
      <c r="A118" s="44">
        <v>87</v>
      </c>
      <c r="B118" s="51">
        <v>19.0811366877282</v>
      </c>
      <c r="C118" s="45">
        <v>0.99862953475457383</v>
      </c>
      <c r="D118" s="45">
        <v>5.2335956242943855E-2</v>
      </c>
      <c r="E118" s="46">
        <f t="shared" si="1"/>
        <v>19.0811366877282</v>
      </c>
      <c r="F118" s="47"/>
      <c r="G118" s="37"/>
      <c r="H118" s="37"/>
      <c r="I118" s="37"/>
      <c r="J118" s="37"/>
      <c r="K118" s="37"/>
      <c r="L118" s="38"/>
    </row>
    <row r="119" spans="1:12">
      <c r="A119" s="44">
        <v>88</v>
      </c>
      <c r="B119" s="51">
        <v>28.636253282915582</v>
      </c>
      <c r="C119" s="45">
        <v>0.99939082701909576</v>
      </c>
      <c r="D119" s="45">
        <v>3.4899496702500997E-2</v>
      </c>
      <c r="E119" s="46">
        <f t="shared" si="1"/>
        <v>28.636253282915582</v>
      </c>
      <c r="F119" s="47"/>
      <c r="G119" s="37"/>
      <c r="H119" s="37"/>
      <c r="I119" s="37"/>
      <c r="J119" s="37"/>
      <c r="K119" s="37"/>
      <c r="L119" s="38"/>
    </row>
    <row r="120" spans="1:12">
      <c r="A120" s="44">
        <v>89</v>
      </c>
      <c r="B120" s="51">
        <v>57.289961630759336</v>
      </c>
      <c r="C120" s="45">
        <v>0.99984769515639127</v>
      </c>
      <c r="D120" s="45">
        <v>1.7452406437283539E-2</v>
      </c>
      <c r="E120" s="46">
        <f t="shared" si="1"/>
        <v>57.289961630759336</v>
      </c>
      <c r="F120" s="47"/>
      <c r="G120" s="37"/>
      <c r="H120" s="37"/>
      <c r="I120" s="37"/>
      <c r="J120" s="37"/>
      <c r="K120" s="37"/>
      <c r="L120" s="38"/>
    </row>
    <row r="121" spans="1:12" ht="15.75" thickBot="1">
      <c r="A121" s="48">
        <v>90</v>
      </c>
      <c r="B121" s="52">
        <v>3.7646416476958272E+16</v>
      </c>
      <c r="C121" s="49">
        <v>1</v>
      </c>
      <c r="D121" s="49">
        <v>2.6535848171582721E-17</v>
      </c>
      <c r="E121" s="52">
        <f t="shared" si="1"/>
        <v>3.7684870426372936E+16</v>
      </c>
      <c r="F121" s="50"/>
      <c r="G121" s="37"/>
      <c r="H121" s="37"/>
      <c r="I121" s="37"/>
      <c r="J121" s="37"/>
      <c r="K121" s="37"/>
      <c r="L121" s="38"/>
    </row>
  </sheetData>
  <mergeCells count="11">
    <mergeCell ref="A22:C22"/>
    <mergeCell ref="A6:C6"/>
    <mergeCell ref="A21:C21"/>
    <mergeCell ref="C2:F2"/>
    <mergeCell ref="C3:F3"/>
    <mergeCell ref="C4:F4"/>
    <mergeCell ref="B25:D25"/>
    <mergeCell ref="B26:D26"/>
    <mergeCell ref="B27:D27"/>
    <mergeCell ref="B28:D28"/>
    <mergeCell ref="A23:C23"/>
  </mergeCells>
  <phoneticPr fontId="1" type="noConversion"/>
  <hyperlinks>
    <hyperlink ref="B27" r:id="rId1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Antennevinkel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dcterms:created xsi:type="dcterms:W3CDTF">2006-11-08T11:02:35Z</dcterms:created>
  <dcterms:modified xsi:type="dcterms:W3CDTF">2018-09-19T20:23:46Z</dcterms:modified>
</cp:coreProperties>
</file>